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2.xml" ContentType="application/vnd.openxmlformats-officedocument.drawing+xml"/>
  <Override PartName="/xl/ctrlProps/ctrlProp73.xml" ContentType="application/vnd.ms-excel.controlproperti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66925"/>
  <mc:AlternateContent xmlns:mc="http://schemas.openxmlformats.org/markup-compatibility/2006">
    <mc:Choice Requires="x15">
      <x15ac:absPath xmlns:x15ac="http://schemas.microsoft.com/office/spreadsheetml/2010/11/ac" url="https://polereussite.sharepoint.com/sites/polereussite/DocumentsPartenariats/Projets locaux/2023-2026/Reddition de comptes/FORMULAIRES/"/>
    </mc:Choice>
  </mc:AlternateContent>
  <xr:revisionPtr revIDLastSave="7" documentId="8_{5F14F60D-E91D-4F73-BC4D-340ADE749C03}" xr6:coauthVersionLast="47" xr6:coauthVersionMax="47" xr10:uidLastSave="{2D64ED30-C5B8-48E6-B967-CA12C184CF97}"/>
  <bookViews>
    <workbookView xWindow="28680" yWindow="-120" windowWidth="29040" windowHeight="15840" tabRatio="879" xr2:uid="{91AC3AB2-A160-41E1-8EC9-ABC8368427EC}"/>
  </bookViews>
  <sheets>
    <sheet name="Rapport" sheetId="41" r:id="rId1"/>
    <sheet name="Budget" sheetId="38" r:id="rId2"/>
    <sheet name="Listes" sheetId="42" state="hidden" r:id="rId3"/>
  </sheets>
  <definedNames>
    <definedName name="_xlnm.Print_Area" localSheetId="1">Budget!$B$2:$R$82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41" l="1"/>
  <c r="I67" i="38"/>
  <c r="N67" i="38"/>
  <c r="M6" i="38"/>
  <c r="D6" i="38"/>
  <c r="G114" i="41"/>
  <c r="G113" i="41"/>
  <c r="C117" i="41"/>
  <c r="C116" i="41"/>
  <c r="P64" i="38"/>
  <c r="P63" i="38"/>
  <c r="P62" i="38"/>
  <c r="P61" i="38"/>
  <c r="P60" i="38"/>
  <c r="P57" i="38"/>
  <c r="P56" i="38"/>
  <c r="P55" i="38"/>
  <c r="P54" i="38"/>
  <c r="P53" i="38"/>
  <c r="P50" i="38"/>
  <c r="P49" i="38"/>
  <c r="P48" i="38"/>
  <c r="P47" i="38"/>
  <c r="P46" i="38"/>
  <c r="P43" i="38"/>
  <c r="P42" i="38"/>
  <c r="P41" i="38"/>
  <c r="P40" i="38"/>
  <c r="P39" i="38"/>
  <c r="P36" i="38"/>
  <c r="P35" i="38"/>
  <c r="P34" i="38"/>
  <c r="P33" i="38"/>
  <c r="P32" i="38"/>
  <c r="P29" i="38"/>
  <c r="P28" i="38"/>
  <c r="P27" i="38"/>
  <c r="P26" i="38"/>
  <c r="P25" i="38"/>
  <c r="P22" i="38"/>
  <c r="P21" i="38"/>
  <c r="P20" i="38"/>
  <c r="P19" i="38"/>
  <c r="P18" i="38"/>
  <c r="N64" i="38"/>
  <c r="N63" i="38"/>
  <c r="N62" i="38"/>
  <c r="N61" i="38"/>
  <c r="N60" i="38"/>
  <c r="N57" i="38"/>
  <c r="N56" i="38"/>
  <c r="N55" i="38"/>
  <c r="N54" i="38"/>
  <c r="N53" i="38"/>
  <c r="N50" i="38"/>
  <c r="N49" i="38"/>
  <c r="N48" i="38"/>
  <c r="N47" i="38"/>
  <c r="N46" i="38"/>
  <c r="N43" i="38"/>
  <c r="N42" i="38"/>
  <c r="N41" i="38"/>
  <c r="N40" i="38"/>
  <c r="N39" i="38"/>
  <c r="N36" i="38"/>
  <c r="N35" i="38"/>
  <c r="N34" i="38"/>
  <c r="N33" i="38"/>
  <c r="N32" i="38"/>
  <c r="N29" i="38"/>
  <c r="N28" i="38"/>
  <c r="N27" i="38"/>
  <c r="N26" i="38"/>
  <c r="N25" i="38"/>
  <c r="N19" i="38"/>
  <c r="N20" i="38"/>
  <c r="N21" i="38"/>
  <c r="N22" i="38"/>
  <c r="P12" i="38"/>
  <c r="P13" i="38"/>
  <c r="P14" i="38"/>
  <c r="P15" i="38"/>
  <c r="P11" i="38"/>
  <c r="N51" i="38" l="1"/>
  <c r="P23" i="38"/>
  <c r="G147" i="41"/>
  <c r="D150" i="41"/>
  <c r="G149" i="41"/>
  <c r="D151" i="41"/>
  <c r="G150" i="41"/>
  <c r="C120" i="41"/>
  <c r="G25" i="41"/>
  <c r="G26" i="41"/>
  <c r="G27" i="41"/>
  <c r="G24" i="41"/>
  <c r="D27" i="41"/>
  <c r="D25" i="41"/>
  <c r="D26" i="41"/>
  <c r="D24" i="41"/>
  <c r="G148" i="41" l="1"/>
  <c r="D152" i="41"/>
  <c r="D149" i="41"/>
  <c r="D148" i="41"/>
  <c r="D147" i="41"/>
  <c r="C114" i="41"/>
  <c r="C115" i="41"/>
  <c r="C113" i="41"/>
  <c r="G102" i="41"/>
  <c r="G103" i="41"/>
  <c r="G104" i="41"/>
  <c r="G101" i="41"/>
  <c r="D102" i="41"/>
  <c r="D103" i="41"/>
  <c r="D104" i="41"/>
  <c r="D101" i="41"/>
  <c r="C105" i="41" l="1"/>
  <c r="D12" i="41" l="1"/>
  <c r="D13" i="41"/>
  <c r="D14" i="41"/>
  <c r="D15" i="41"/>
  <c r="D16" i="41"/>
  <c r="D17" i="41"/>
  <c r="G13" i="41"/>
  <c r="G14" i="41"/>
  <c r="G15" i="41"/>
  <c r="G16" i="41"/>
  <c r="G17" i="41"/>
  <c r="G12" i="41"/>
  <c r="I43" i="42" l="1"/>
  <c r="I44" i="42"/>
  <c r="I42" i="42"/>
  <c r="I41" i="42"/>
  <c r="I40" i="42"/>
  <c r="I39" i="42"/>
  <c r="I38" i="42"/>
  <c r="I37" i="42"/>
  <c r="I36" i="42"/>
  <c r="I35" i="42"/>
  <c r="I34" i="42"/>
  <c r="I33" i="42"/>
  <c r="I32" i="42"/>
  <c r="I31" i="42"/>
  <c r="I30" i="42"/>
  <c r="I29" i="42"/>
  <c r="I28" i="42"/>
  <c r="I27" i="42"/>
  <c r="I26" i="42"/>
  <c r="I25" i="42"/>
  <c r="I24" i="42"/>
  <c r="P67" i="38" l="1"/>
  <c r="I11" i="38" l="1"/>
  <c r="M65" i="38"/>
  <c r="L65" i="38"/>
  <c r="K65" i="38"/>
  <c r="H65" i="38"/>
  <c r="G65" i="38"/>
  <c r="F65" i="38"/>
  <c r="I64" i="38"/>
  <c r="I63" i="38"/>
  <c r="I62" i="38"/>
  <c r="I61" i="38"/>
  <c r="I60" i="38"/>
  <c r="M58" i="38"/>
  <c r="L58" i="38"/>
  <c r="K58" i="38"/>
  <c r="H58" i="38"/>
  <c r="G58" i="38"/>
  <c r="F58" i="38"/>
  <c r="I57" i="38"/>
  <c r="I56" i="38"/>
  <c r="I55" i="38"/>
  <c r="I54" i="38"/>
  <c r="I53" i="38"/>
  <c r="M51" i="38"/>
  <c r="L51" i="38"/>
  <c r="K51" i="38"/>
  <c r="H51" i="38"/>
  <c r="G51" i="38"/>
  <c r="F51" i="38"/>
  <c r="I50" i="38"/>
  <c r="I49" i="38"/>
  <c r="I48" i="38"/>
  <c r="I47" i="38"/>
  <c r="I46" i="38"/>
  <c r="M44" i="38"/>
  <c r="L44" i="38"/>
  <c r="K44" i="38"/>
  <c r="H44" i="38"/>
  <c r="G44" i="38"/>
  <c r="F44" i="38"/>
  <c r="I43" i="38"/>
  <c r="I42" i="38"/>
  <c r="I41" i="38"/>
  <c r="I40" i="38"/>
  <c r="I39" i="38"/>
  <c r="M37" i="38"/>
  <c r="L37" i="38"/>
  <c r="K37" i="38"/>
  <c r="H37" i="38"/>
  <c r="G37" i="38"/>
  <c r="F37" i="38"/>
  <c r="I36" i="38"/>
  <c r="I35" i="38"/>
  <c r="I34" i="38"/>
  <c r="I33" i="38"/>
  <c r="I32" i="38"/>
  <c r="M30" i="38"/>
  <c r="L30" i="38"/>
  <c r="K30" i="38"/>
  <c r="H30" i="38"/>
  <c r="G30" i="38"/>
  <c r="F30" i="38"/>
  <c r="I29" i="38"/>
  <c r="I28" i="38"/>
  <c r="I27" i="38"/>
  <c r="I26" i="38"/>
  <c r="I25" i="38"/>
  <c r="M23" i="38"/>
  <c r="L23" i="38"/>
  <c r="K23" i="38"/>
  <c r="H23" i="38"/>
  <c r="G23" i="38"/>
  <c r="F23" i="38"/>
  <c r="I22" i="38"/>
  <c r="I21" i="38"/>
  <c r="I20" i="38"/>
  <c r="I19" i="38"/>
  <c r="N18" i="38"/>
  <c r="I18" i="38"/>
  <c r="M16" i="38"/>
  <c r="L16" i="38"/>
  <c r="K16" i="38"/>
  <c r="H16" i="38"/>
  <c r="G16" i="38"/>
  <c r="F16" i="38"/>
  <c r="N15" i="38"/>
  <c r="I15" i="38"/>
  <c r="N14" i="38"/>
  <c r="I14" i="38"/>
  <c r="N13" i="38"/>
  <c r="I13" i="38"/>
  <c r="N12" i="38"/>
  <c r="I12" i="38"/>
  <c r="N11" i="38"/>
  <c r="P16" i="38" s="1"/>
  <c r="P65" i="38" l="1"/>
  <c r="P58" i="38"/>
  <c r="P44" i="38"/>
  <c r="P37" i="38"/>
  <c r="P30" i="38"/>
  <c r="P51" i="38"/>
  <c r="K66" i="38"/>
  <c r="I16" i="38"/>
  <c r="H66" i="38"/>
  <c r="H69" i="38" s="1"/>
  <c r="I37" i="38"/>
  <c r="N16" i="38"/>
  <c r="N44" i="38"/>
  <c r="N37" i="38"/>
  <c r="I58" i="38"/>
  <c r="L66" i="38"/>
  <c r="L69" i="38" s="1"/>
  <c r="N30" i="38"/>
  <c r="I23" i="38"/>
  <c r="I44" i="38"/>
  <c r="N23" i="38"/>
  <c r="I65" i="38"/>
  <c r="N58" i="38"/>
  <c r="N65" i="38"/>
  <c r="M66" i="38"/>
  <c r="M69" i="38" s="1"/>
  <c r="I30" i="38"/>
  <c r="F66" i="38"/>
  <c r="I51" i="38"/>
  <c r="G66" i="38"/>
  <c r="G69" i="38" s="1"/>
  <c r="K69" i="38" l="1"/>
  <c r="D77" i="38" s="1"/>
  <c r="C68" i="38"/>
  <c r="P66" i="38"/>
  <c r="P69" i="38" s="1"/>
  <c r="F69" i="38"/>
  <c r="D73" i="38" s="1"/>
  <c r="N66" i="38"/>
  <c r="I66" i="38"/>
  <c r="D79" i="38" l="1"/>
  <c r="N69" i="38"/>
  <c r="L70" i="38" s="1"/>
  <c r="L71" i="38" s="1"/>
  <c r="I69" i="38"/>
  <c r="G70" i="38" s="1"/>
  <c r="G71" i="38" s="1"/>
  <c r="K70" i="38" l="1"/>
  <c r="K71" i="38" s="1"/>
  <c r="M70" i="38"/>
  <c r="M71" i="38" s="1"/>
  <c r="F70" i="38"/>
  <c r="F71" i="38" s="1"/>
  <c r="H70" i="38"/>
  <c r="H71" i="38" s="1"/>
  <c r="I71" i="38" l="1"/>
  <c r="N71" i="38"/>
  <c r="P71" i="38" s="1"/>
</calcChain>
</file>

<file path=xl/sharedStrings.xml><?xml version="1.0" encoding="utf-8"?>
<sst xmlns="http://schemas.openxmlformats.org/spreadsheetml/2006/main" count="427" uniqueCount="312">
  <si>
    <t>LE PROJET</t>
  </si>
  <si>
    <t>Nom de l'organisme fiduciaire</t>
  </si>
  <si>
    <t>Titre du projet (max. 100 car.)</t>
  </si>
  <si>
    <r>
      <t xml:space="preserve">Dimension(s) éducative(s) du projet - </t>
    </r>
    <r>
      <rPr>
        <b/>
        <sz val="11"/>
        <color rgb="FFFA822C"/>
        <rFont val="Calibri"/>
        <family val="2"/>
        <scheme val="minor"/>
      </rPr>
      <t>Maximum 5</t>
    </r>
  </si>
  <si>
    <t>Autre (précisez ci-après)</t>
  </si>
  <si>
    <t>Site(s) d'implantation</t>
  </si>
  <si>
    <r>
      <rPr>
        <b/>
        <sz val="12"/>
        <color theme="0"/>
        <rFont val="Calibri"/>
        <family val="2"/>
        <scheme val="minor"/>
      </rPr>
      <t>IMPORTANT POUR LES PROCHAINES QUESTIONS</t>
    </r>
    <r>
      <rPr>
        <sz val="12"/>
        <color theme="0"/>
        <rFont val="Calibri"/>
        <family val="2"/>
        <scheme val="minor"/>
      </rPr>
      <t xml:space="preserve">
Veuillez consulter votre formulaire de dépôt de projet pour vérifier si l'information inscrite dans le cadre de votre dépôt est toujours exacte.
</t>
    </r>
    <r>
      <rPr>
        <b/>
        <sz val="12"/>
        <color theme="0"/>
        <rFont val="Calibri"/>
        <family val="2"/>
        <scheme val="minor"/>
      </rPr>
      <t xml:space="preserve">Si c'est le cas, cochez la case ci-dessous, puis continuez à la section ATTEINTE DES OBJECTIFS. </t>
    </r>
    <r>
      <rPr>
        <sz val="12"/>
        <color theme="0"/>
        <rFont val="Calibri"/>
        <family val="2"/>
        <scheme val="minor"/>
      </rPr>
      <t xml:space="preserve">
Si des changements ont eu lieu, remplissez seulement les champs pour lesquels il y a une modification ou un ajustement.</t>
    </r>
  </si>
  <si>
    <t>L'information inscrite dans mon formulaire de dépôt de projet est toujours exacte. Il n'y a aucun changement à apporter.</t>
  </si>
  <si>
    <t>Date réelle de début  (aaaa-mm-jj)</t>
  </si>
  <si>
    <t>Date réelle de fin  (aaaa-mm-jj)</t>
  </si>
  <si>
    <t>Territoire MRC (du projet)</t>
  </si>
  <si>
    <t>Choisir</t>
  </si>
  <si>
    <t>Territoire CSS (du projet)</t>
  </si>
  <si>
    <t>Territoire CS (du projet)</t>
  </si>
  <si>
    <t>Déterminant PSRÉ PRINCIPAL visé par le projet</t>
  </si>
  <si>
    <t>Déterminant PSRÉ SECONDAIRE visé par le projet (facultatif)</t>
  </si>
  <si>
    <r>
      <t xml:space="preserve">Résumez votre projet de façon claire et concise. 
</t>
    </r>
    <r>
      <rPr>
        <sz val="11"/>
        <rFont val="Calibri"/>
        <family val="2"/>
        <scheme val="minor"/>
      </rPr>
      <t>Une description d’environ 1300 caractères est exigée. 
Ce sommaire pourrait être utilisé en tout ou en partie pour faire connaître et rayonner le projet.</t>
    </r>
  </si>
  <si>
    <t>ATTEINTE DES OBJECTIFS</t>
  </si>
  <si>
    <t>Objectif PRINCIPAL du projet (maximum 500 caractères)</t>
  </si>
  <si>
    <t>Dans quelle mesure estimez-vous avoir atteint votre objectif principal?</t>
  </si>
  <si>
    <t>Si l'objectif n'a pas été atteint totalement, quel aspect n'a pas été atteint et pourquoi?</t>
  </si>
  <si>
    <t>Est-ce que toutes les activités prévues initialement ont été réalisées?</t>
  </si>
  <si>
    <t>Décrivez les activités réalisées et, le cas échéant, les raisons expliquant l'écart entre les activités prévues et celles qui ont réellement été réalisées</t>
  </si>
  <si>
    <t>RÉSULTATS</t>
  </si>
  <si>
    <t xml:space="preserve">Le projet a-t-il eu des impacts positifs sur le plan des acquis scolaires? </t>
  </si>
  <si>
    <t>Le projet a-t-il eu d’autres effets positifs (ex. plans social, affectif, psychologique ou autre)?</t>
  </si>
  <si>
    <r>
      <t xml:space="preserve">Veuillez donner des détails sur les impacts scolaires et autres effets positifs ci-dessous.
Dans la mesure du possible, indiquer comment vous avez mesuré ou observé cet effet (indicateur).
</t>
    </r>
    <r>
      <rPr>
        <sz val="11"/>
        <rFont val="Calibri"/>
        <family val="2"/>
        <scheme val="minor"/>
      </rPr>
      <t>Ex. Impact : Motivation des jeunes à la hausse.  / Indicateur : Moments de découragement de moins en moins observables tout au long du projet.
Impact : Hausse des résultats scolaires.  / Indicateur : Notes rapportées par les élèves haussées de 5 %.</t>
    </r>
  </si>
  <si>
    <t>Impact ou effet</t>
  </si>
  <si>
    <t>Indicateur</t>
  </si>
  <si>
    <t>Est-ce qu’une analyse des retombées à moyen ou long terme est prévue dans le cadre de ce projet? Expliquez.</t>
  </si>
  <si>
    <t>Quels ont été les points forts du projet?</t>
  </si>
  <si>
    <t>Quels ont été les défis du projet?</t>
  </si>
  <si>
    <t>Quelles sont les pistes d’amélioration identifiées (s’il y a lieu)?</t>
  </si>
  <si>
    <t>Quels sont les apprentissages retenus par l’organisation, le personnel, les partenaires, etc.?</t>
  </si>
  <si>
    <t>Avez-vous comme objectif de pérenniser ce projet? Si oui, comment?</t>
  </si>
  <si>
    <t>GROUPE(S) DE JEUNE(S) ET AUTRE(S) BÉNÉFICIAIRE(S) TOUCHÉ(S)</t>
  </si>
  <si>
    <t>FACTEURS DE VULNÉRABILITÉ PRINCIPAUX DES JEUNES TOUCHÉS PAR LE PROJET</t>
  </si>
  <si>
    <t>GROUPES D'ÂGE</t>
  </si>
  <si>
    <t>Les jeunes visés 
ont-ils répondu à l'appel?</t>
  </si>
  <si>
    <t>Tel que prévu</t>
  </si>
  <si>
    <t>Les adultes visés 
ont-ils répondu à l'appel?</t>
  </si>
  <si>
    <t>Groupe</t>
  </si>
  <si>
    <t>Nombre réel rejoint (en chiffre)</t>
  </si>
  <si>
    <t>Autre (précisez ci-dessous)</t>
  </si>
  <si>
    <t>Outils développés (si applicable)</t>
  </si>
  <si>
    <t>Aucun outil n'a été développé dans le cadre du projet.</t>
  </si>
  <si>
    <t xml:space="preserve">Indiquez les outils destinés aux participants, parents, intervenants, animateurs ou autres (ex. dépliants, articles, sites web, vidéos, 
activités téléchargeables, trousses, matériel visuel numérique, outils de communication, etc.) qui ont été développés dans le cadre de votre projet.  </t>
  </si>
  <si>
    <t>Outil (description courte)</t>
  </si>
  <si>
    <t>Lien (si applicable)</t>
  </si>
  <si>
    <t>https://</t>
  </si>
  <si>
    <t>J'accepte que Pôle Réussite Montérégie fasse la promotion de cet outil, notamment sur son site web ou ses réseaux sociaux.</t>
  </si>
  <si>
    <t>L'outil n'est pas disponible en ligne, mais je le joins au courriel d'envoi de ce rapport.</t>
  </si>
  <si>
    <t>PARTIES PRENANTES</t>
  </si>
  <si>
    <t>ORGANISME FIDUCIAIRE</t>
  </si>
  <si>
    <r>
      <t xml:space="preserve">Quelles ont été les personnes impliquées à la planification / mise en œuvre du projet à l’intérieur de votre organisation?  
</t>
    </r>
    <r>
      <rPr>
        <sz val="11"/>
        <rFont val="Calibri"/>
        <family val="2"/>
        <scheme val="minor"/>
      </rPr>
      <t>Veuillez indiquer le titre des personnes (ex. directeur, coordonnateur, intervenant, animateur, etc.) directement impliqués dans le projet et quel a été leur rôle.</t>
    </r>
  </si>
  <si>
    <t>PARTENAIRE(S)</t>
  </si>
  <si>
    <t>Aucun partenaire dans le cadre du projet.</t>
  </si>
  <si>
    <t>Veuillez indiquer le nom des organisations partenaires cochées et préciser de quelle façon elles ont contribué au projet en spécifiant les ressources impliquées 
(ex. professeurs, agente de liaison, intervenante, orthopédagogue, orthophoniste, etc.) et le rôle de chacun.</t>
  </si>
  <si>
    <r>
      <t xml:space="preserve">Quelle est votre appréciation du niveau de collaboration avec les différents partenaires?
</t>
    </r>
    <r>
      <rPr>
        <sz val="11"/>
        <rFont val="Calibri"/>
        <family val="2"/>
        <scheme val="minor"/>
      </rPr>
      <t>Veuillez expliquer en quoi vous êtes satisfait ou insatisfait et identifier les défis ou problématiques rencontrés (s’il y a lieu).</t>
    </r>
  </si>
  <si>
    <t>FORMATION</t>
  </si>
  <si>
    <t xml:space="preserve">Y a-t-il une formation offerte ou requise dans le cadre du projet (interne ou externe à l’organisme)?   </t>
  </si>
  <si>
    <r>
      <t xml:space="preserve">Si oui, veuillez compléter le tableau suivant
</t>
    </r>
    <r>
      <rPr>
        <sz val="11"/>
        <rFont val="Calibri"/>
        <family val="2"/>
        <scheme val="minor"/>
      </rPr>
      <t>Ajoutez un document avec votre envoi au besoin.</t>
    </r>
  </si>
  <si>
    <t xml:space="preserve">Type de formation </t>
  </si>
  <si>
    <t>Dispensée par qui?</t>
  </si>
  <si>
    <t>Auprès de qui?</t>
  </si>
  <si>
    <t>Durée/fréquence</t>
  </si>
  <si>
    <t>Nombre de personnes formées</t>
  </si>
  <si>
    <t>AIDE-MÉMOIRE ET SIGNATURE</t>
  </si>
  <si>
    <t>RAYONNEMENT DES PROJETS</t>
  </si>
  <si>
    <r>
      <t xml:space="preserve">Pôle Réussite Montérégie a pour objectif de faire rayonner les initiatives développées par ses partenaires. Dans ce contexte, des fiches de projet seront développées à partir des informations du présent document, qui pourraient être utilisées en tout ou en partie pour faire connaître le projet. 
</t>
    </r>
    <r>
      <rPr>
        <b/>
        <sz val="12"/>
        <rFont val="Calibri"/>
        <family val="2"/>
        <scheme val="minor"/>
      </rPr>
      <t>Si vous avez développé des outils ou du matériel et que vous acceptez que nous les diffusions, nous vous invitons à nous l'indiquer ci-dessous, et à nous les transmettre en même temps que ce rapport.</t>
    </r>
  </si>
  <si>
    <t>Liens vers les outils indiqués dans la section OUTILS DÉVELOPPÉS</t>
  </si>
  <si>
    <t>Autres outils qui ne sont pas accessibles actuellement en ligne (à ajouter en pièce jointe au courriel)</t>
  </si>
  <si>
    <t>Photos - Assurez-vous d'avoir les droits de diffusion  (à ajouter en pièce jointe au courriel)</t>
  </si>
  <si>
    <t>Témoignages (à ajouter en pièce jointe au courriel)</t>
  </si>
  <si>
    <t>DOCUMENTS À TRANSMETTRE</t>
  </si>
  <si>
    <t>Bilan – Rapport des activités (présent document – version Excel)</t>
  </si>
  <si>
    <t>Bilan – Rapport financier (deuxième onglet du présent document rempli – version Excel)</t>
  </si>
  <si>
    <t>États financiers de l’organisme fiduciaire</t>
  </si>
  <si>
    <t>Il n’est pas nécessaire de transmettre les preuves de paiement ni les copies de factures à Pôle Réussite Montérégie. Elles seront demandées au besoin. 
Celles-ci doivent toutefois être conservées pendant une période de trois (3) ans suivant l’expiration de la convention.</t>
  </si>
  <si>
    <t>SIGNATURE</t>
  </si>
  <si>
    <t>Prénom et nom</t>
  </si>
  <si>
    <t>Fonction</t>
  </si>
  <si>
    <t>Date de signature  (aaaa-mm-jj)</t>
  </si>
  <si>
    <t>Je comprends que la soumission de ce document par courriel constitue ma signature électronique.</t>
  </si>
  <si>
    <t>IMPORTANT : N'oubliez pas de cocher la case pour valider votre signature.</t>
  </si>
  <si>
    <t>Veuillez faire parvenir vos documents à l’adresse suivante :</t>
  </si>
  <si>
    <t>projetslocaux@polereussite.ca</t>
  </si>
  <si>
    <t xml:space="preserve">*** SAISIR LES DONNÉES UNIQUEMENT DANS LES CASES BLANCHES *** </t>
  </si>
  <si>
    <t>*** NE RIEN SAISIR DANS LES CASES BLEUES ET JAUNES, LES CALCULS SE FONT AUTOMATIQUEMENT ***</t>
  </si>
  <si>
    <t>RAPPORT FINANCIER</t>
  </si>
  <si>
    <t xml:space="preserve">NOM DE L'ORGANISME : </t>
  </si>
  <si>
    <t xml:space="preserve">TITRE DU PROJET : </t>
  </si>
  <si>
    <t>DÉPENSES</t>
  </si>
  <si>
    <r>
      <t>BUDGET
R</t>
    </r>
    <r>
      <rPr>
        <b/>
        <sz val="11"/>
        <color theme="0"/>
        <rFont val="Century Gothic"/>
        <family val="2"/>
      </rPr>
      <t>eprendre le budget confirmé à l'ANNEXE B de votre convention d'aide financière</t>
    </r>
  </si>
  <si>
    <t>REDDITION DE COMPTES
Dépenses réelles</t>
  </si>
  <si>
    <t>FINANCEMENT IRCM</t>
  </si>
  <si>
    <t>PARTENAIRES</t>
  </si>
  <si>
    <t>TOTAL</t>
  </si>
  <si>
    <t>ÉCART FINANCEMENT DE L'IRCM</t>
  </si>
  <si>
    <t>EXPLICATIONS DES PRINCIPAUX ÉCARTS</t>
  </si>
  <si>
    <t>Ressources humaines (veuillez détailler)</t>
  </si>
  <si>
    <t>Sous-total - Ressources humaines</t>
  </si>
  <si>
    <t>Fournitures de bureau (veuillez détailler)</t>
  </si>
  <si>
    <t>Sous-total - Fournitures de bureau et équipements</t>
  </si>
  <si>
    <t>Frais de déplacement (veuillez détailler)</t>
  </si>
  <si>
    <t>Sous-total - Frais de déplacement</t>
  </si>
  <si>
    <t>Développement de contenu/outils (veuillez détailler)</t>
  </si>
  <si>
    <t>Sous-total - Développement de contenu/outils</t>
  </si>
  <si>
    <t>Achat de matériel (veuillez détailler)</t>
  </si>
  <si>
    <t>Sous-total - Achat de matériel</t>
  </si>
  <si>
    <t>Communication (veuillez détailler)</t>
  </si>
  <si>
    <t>Sous-total - Communication</t>
  </si>
  <si>
    <t>Locaux (veuillez détailler)</t>
  </si>
  <si>
    <t>Sous-total - Locaux</t>
  </si>
  <si>
    <t>Promotion et publicité (veuillez détailler)</t>
  </si>
  <si>
    <t>Sous-total - Promotion et publicité</t>
  </si>
  <si>
    <t>SOUS-TOTAL</t>
  </si>
  <si>
    <t>Frais de gestion (saisir les frais de gestion prévus au projet)</t>
  </si>
  <si>
    <t>TOTAL (INCLUANT FRAIS DE GESTION)</t>
  </si>
  <si>
    <t>% DE CONTRIBUTION</t>
  </si>
  <si>
    <t xml:space="preserve">Financement approuvé </t>
  </si>
  <si>
    <t>DÉCLARATION FAITE PAR :</t>
  </si>
  <si>
    <t>Dépenses réelles</t>
  </si>
  <si>
    <r>
      <t>SOMME</t>
    </r>
    <r>
      <rPr>
        <b/>
        <sz val="10"/>
        <color rgb="FF00B050"/>
        <rFont val="Century Gothic"/>
        <family val="2"/>
      </rPr>
      <t xml:space="preserve"> À RECEVOIR </t>
    </r>
    <r>
      <rPr>
        <b/>
        <sz val="10"/>
        <color theme="1"/>
        <rFont val="Century Gothic"/>
        <family val="2"/>
      </rPr>
      <t xml:space="preserve">DE L'IRCM /
SOMME </t>
    </r>
    <r>
      <rPr>
        <b/>
        <sz val="10"/>
        <color rgb="FFC00000"/>
        <rFont val="Century Gothic"/>
        <family val="2"/>
      </rPr>
      <t>À REMBOURSER</t>
    </r>
    <r>
      <rPr>
        <b/>
        <sz val="10"/>
        <color theme="1"/>
        <rFont val="Century Gothic"/>
        <family val="2"/>
      </rPr>
      <t xml:space="preserve"> À l'IRCM
</t>
    </r>
    <r>
      <rPr>
        <sz val="10"/>
        <color theme="1"/>
        <rFont val="Century Gothic"/>
        <family val="2"/>
      </rPr>
      <t>Montant le plus bas entre le financement approuvé et les dépenses réelles, 
moins le montant du 1</t>
    </r>
    <r>
      <rPr>
        <vertAlign val="superscript"/>
        <sz val="8"/>
        <color theme="1"/>
        <rFont val="Century Gothic"/>
        <family val="2"/>
      </rPr>
      <t>er</t>
    </r>
    <r>
      <rPr>
        <sz val="10"/>
        <color theme="1"/>
        <rFont val="Century Gothic"/>
        <family val="2"/>
      </rPr>
      <t xml:space="preserve"> versement.</t>
    </r>
  </si>
  <si>
    <r>
      <rPr>
        <b/>
        <sz val="10"/>
        <color theme="1"/>
        <rFont val="Century Gothic"/>
        <family val="2"/>
      </rPr>
      <t>Date</t>
    </r>
    <r>
      <rPr>
        <sz val="10"/>
        <color theme="1"/>
        <rFont val="Century Gothic"/>
        <family val="2"/>
      </rPr>
      <t xml:space="preserve"> (aaaa-mm-jj)</t>
    </r>
  </si>
  <si>
    <t xml:space="preserve">Veuillez faire parvenir vos documents à l’adresse suivante : </t>
  </si>
  <si>
    <t>Appels</t>
  </si>
  <si>
    <t>Type(s) de site(s)</t>
  </si>
  <si>
    <t>Facteurs de vulnérabilité</t>
  </si>
  <si>
    <t>CSS</t>
  </si>
  <si>
    <t>MRC</t>
  </si>
  <si>
    <t>0-5 ans</t>
  </si>
  <si>
    <t>4-5 ans</t>
  </si>
  <si>
    <t>6-12 ans</t>
  </si>
  <si>
    <t>13-17 ans</t>
  </si>
  <si>
    <t>18-24 ans</t>
  </si>
  <si>
    <t>Parents</t>
  </si>
  <si>
    <t>Intervenants</t>
  </si>
  <si>
    <t xml:space="preserve">Autres </t>
  </si>
  <si>
    <t>A - FÉVRIER</t>
  </si>
  <si>
    <t>Bibliothèque</t>
  </si>
  <si>
    <t>Aucun en particulier, tous les jeunes sont visés</t>
  </si>
  <si>
    <t>B - GLISSADE</t>
  </si>
  <si>
    <t>Camp de jour/camp de vacances</t>
  </si>
  <si>
    <t>Jeunes autochtones</t>
  </si>
  <si>
    <t>Je ne sais pas</t>
  </si>
  <si>
    <t>B - GLISSADE-PSRE</t>
  </si>
  <si>
    <t>Carrefour Jeunesse Emploi</t>
  </si>
  <si>
    <t>Jeunes en situation de retard</t>
  </si>
  <si>
    <t>CSS des Grandes-Seigneuries</t>
  </si>
  <si>
    <t>Agglomération de Longueuil</t>
  </si>
  <si>
    <t>C - MAI</t>
  </si>
  <si>
    <t>Établissement scolaire</t>
  </si>
  <si>
    <t>Jeunes en transition scolaire</t>
  </si>
  <si>
    <t>CSS des Hautes-Rivières</t>
  </si>
  <si>
    <t>Acton</t>
  </si>
  <si>
    <t>D - SEPTEMBRE</t>
  </si>
  <si>
    <t>Maison de jeunes</t>
  </si>
  <si>
    <t>Jeunes en situation de handicap, difficulté d’adaptation ou d’apprentissage (HDAA)</t>
  </si>
  <si>
    <t>CSS Marie-Victorin</t>
  </si>
  <si>
    <t>Beauharnois-Salaberry</t>
  </si>
  <si>
    <t>E - NOVEMBRE</t>
  </si>
  <si>
    <t>Maison de la famille</t>
  </si>
  <si>
    <t>Jeunes issus de l'immigration / d'une communauté culturelle</t>
  </si>
  <si>
    <t>CSS des Patriotes</t>
  </si>
  <si>
    <t>La Vallée-du-Richelieu</t>
  </si>
  <si>
    <t>Organisme communautaire</t>
  </si>
  <si>
    <t>Jeunes issus de milieux défavorisés</t>
  </si>
  <si>
    <t>CSS Saint-Hyacinthe</t>
  </si>
  <si>
    <t>Le Haut-Richelieu</t>
  </si>
  <si>
    <t>Parc</t>
  </si>
  <si>
    <t>Jeunes à risque de décrochage scolaire ou ayant décroché</t>
  </si>
  <si>
    <t>CSS Sorel-Tracy</t>
  </si>
  <si>
    <t>Le Haut-Saint-Laurent</t>
  </si>
  <si>
    <t>CSS des Trois-Lacs</t>
  </si>
  <si>
    <t>Les Jardins-de-Napierville</t>
  </si>
  <si>
    <t>Types de projets</t>
  </si>
  <si>
    <t>CSS du Val-des-Cerfs</t>
  </si>
  <si>
    <t>Les Maskoutains</t>
  </si>
  <si>
    <t>Glissade de l'été</t>
  </si>
  <si>
    <t>CSS de la Vallée-des-Tisserands</t>
  </si>
  <si>
    <t>Marguerite-D'Youville</t>
  </si>
  <si>
    <t>Projet PSRE</t>
  </si>
  <si>
    <t>CS</t>
  </si>
  <si>
    <t>Pierre-De Saurel</t>
  </si>
  <si>
    <t>Projet régional</t>
  </si>
  <si>
    <t>Roussillon</t>
  </si>
  <si>
    <t>VRAI ou FAUX</t>
  </si>
  <si>
    <t>Oui ou non</t>
  </si>
  <si>
    <t>Rouville</t>
  </si>
  <si>
    <t>CS Riverside</t>
  </si>
  <si>
    <t>Vaudreuil-Soulanges</t>
  </si>
  <si>
    <t>OUI</t>
  </si>
  <si>
    <t>CS New Frontiers</t>
  </si>
  <si>
    <t>NON</t>
  </si>
  <si>
    <t>CS Lester-B.-Pearson</t>
  </si>
  <si>
    <t>À VÉRIFIER</t>
  </si>
  <si>
    <t>Numéro de mois</t>
  </si>
  <si>
    <t>Groupes d'âge</t>
  </si>
  <si>
    <t>Objectifs</t>
  </si>
  <si>
    <t>Déterminants PSRÉ</t>
  </si>
  <si>
    <t>Dimensions</t>
  </si>
  <si>
    <t>Janvier</t>
  </si>
  <si>
    <t>01</t>
  </si>
  <si>
    <t>0-5 ans (préscolaire)</t>
  </si>
  <si>
    <t>Aider les jeunes à mieux se connaître, développer leur sens des responsabilités et augmenter leur confiance en eux.</t>
  </si>
  <si>
    <t>L’intégration sociolinguistique ou immersion française</t>
  </si>
  <si>
    <t>Février</t>
  </si>
  <si>
    <t>02</t>
  </si>
  <si>
    <t>4-5 ans (maternelle)</t>
  </si>
  <si>
    <t>Créer des interactions sociales positives et augmenter les habiletés sociales.</t>
  </si>
  <si>
    <t>01. PS -Relation maître-élèves</t>
  </si>
  <si>
    <t>La dimension socioculturelle (art, théâtre, improvisation, etc.)</t>
  </si>
  <si>
    <t>Mars</t>
  </si>
  <si>
    <t>03</t>
  </si>
  <si>
    <t>6-12 ans (primaire)</t>
  </si>
  <si>
    <t>Favoriser la diminution de l'anxiété face à la nouvelle année scolaire.</t>
  </si>
  <si>
    <t>02. PS -Pratiques pédagogiques et éducatives</t>
  </si>
  <si>
    <t>La littératie, éveil à la lecture</t>
  </si>
  <si>
    <t>Avril</t>
  </si>
  <si>
    <t>04</t>
  </si>
  <si>
    <t>13-17 ans (secondaire)</t>
  </si>
  <si>
    <t>Favoriser une image plus positive de l'école.</t>
  </si>
  <si>
    <t>03. PS -Pratiques de gestion</t>
  </si>
  <si>
    <t>La numératie, éveil aux mathématiques</t>
  </si>
  <si>
    <t>Mai</t>
  </si>
  <si>
    <t>05</t>
  </si>
  <si>
    <t>Maintenir et solidifier des compétences acquises durant l'année (littératie et numératie).</t>
  </si>
  <si>
    <t>04. PS -Soutien aux élèves en difficulté</t>
  </si>
  <si>
    <t>La santé mentale des jeunes</t>
  </si>
  <si>
    <t>Juin</t>
  </si>
  <si>
    <t>06</t>
  </si>
  <si>
    <t>05. PS -Climat scolaire</t>
  </si>
  <si>
    <t>L'éducation aux bonnes habitudes de vie</t>
  </si>
  <si>
    <t>Juillet</t>
  </si>
  <si>
    <t>07</t>
  </si>
  <si>
    <t xml:space="preserve">06. PS -Valorisation de l’éducation et encadrement parental </t>
  </si>
  <si>
    <t>Les aptitudes psychosociales (socialisation, aptitude relationnelle, etc.)</t>
  </si>
  <si>
    <t>Août</t>
  </si>
  <si>
    <t>08</t>
  </si>
  <si>
    <t>07. PS -Rendement scolaire en lecture, écriture et mathématiques</t>
  </si>
  <si>
    <t>Les compétences numériques des jeunes</t>
  </si>
  <si>
    <t>Septembre</t>
  </si>
  <si>
    <t>09</t>
  </si>
  <si>
    <t>08. PS -Motivation et engagement</t>
  </si>
  <si>
    <t>Les compétences parentales et/ou la sensibilisation des parents</t>
  </si>
  <si>
    <t>Atteinte des objectifs</t>
  </si>
  <si>
    <t>Octobre</t>
  </si>
  <si>
    <t>10</t>
  </si>
  <si>
    <t>09. PS -Aspirations scolaires et professionnelles</t>
  </si>
  <si>
    <t>Les habiletés motrices (sport, manipulation objet, etc.)</t>
  </si>
  <si>
    <t>Novembre</t>
  </si>
  <si>
    <t>11</t>
  </si>
  <si>
    <t>10. PS -Estime de soi</t>
  </si>
  <si>
    <t>Les transitions entre les ordres d’enseignement (interordres)</t>
  </si>
  <si>
    <t>Totalement -L'objectif a été pleinement atteint et les résultats sont satisfaisants.</t>
  </si>
  <si>
    <t>Décembre</t>
  </si>
  <si>
    <t>12</t>
  </si>
  <si>
    <t>11. PS -Conciliation études-travail</t>
  </si>
  <si>
    <t>L'éveil scientifique</t>
  </si>
  <si>
    <t>Partiellement - L'objectif est partiellement atteint, mais il reste encore quelques aspects à améliorer.</t>
  </si>
  <si>
    <t>Glissade</t>
  </si>
  <si>
    <t>00</t>
  </si>
  <si>
    <t>12. PS -Sentiment dépressif</t>
  </si>
  <si>
    <t>Peu - Une petite partie de l'objectif a été réalisée, mais nous sommes loin d'avoir atteint l'ensemble.</t>
  </si>
  <si>
    <t>13. PS -Tabac-alcool-drogues</t>
  </si>
  <si>
    <t>Pas du tout -L'objectif principal n'a pas du tout été atteint, la stratégie devra être revue.</t>
  </si>
  <si>
    <t>14. PS -Alimentation et activités physiques</t>
  </si>
  <si>
    <t>15. PS -Association avec des pairs</t>
  </si>
  <si>
    <t>16. PS -Autocontrôle et conduites sociales et comportementales</t>
  </si>
  <si>
    <t>17. PS -Quartier de résidence et voisinage</t>
  </si>
  <si>
    <t>18. PS -Ressources du milieu</t>
  </si>
  <si>
    <t>Partenaires scolaires</t>
  </si>
  <si>
    <t>Autres partenaires</t>
  </si>
  <si>
    <t>19. MVL-Éveil à la lecture chez les jeunes de 0-9 ans</t>
  </si>
  <si>
    <t>20. MVL-Intérêt pour la lecture chez les jeunes de 10 à 20 ans</t>
  </si>
  <si>
    <t>Centre de services scolaire (CSS) OU Commission scolaire (CS)</t>
  </si>
  <si>
    <t>CISSS</t>
  </si>
  <si>
    <t>21. MVL-Habiletés parentales en lecture</t>
  </si>
  <si>
    <t>Établissement postsecondaire</t>
  </si>
  <si>
    <t>CPE / Services à la petite enfance</t>
  </si>
  <si>
    <t>Établissement scolaire (école primaire ou secondaire)</t>
  </si>
  <si>
    <t>Ministères et organismes gouvernementaux</t>
  </si>
  <si>
    <t>Déterminants PSRÉ courts</t>
  </si>
  <si>
    <t>Autre(s) (précisez ci-dessous)</t>
  </si>
  <si>
    <t>Municipalités</t>
  </si>
  <si>
    <t>Organismes communautaires</t>
  </si>
  <si>
    <t>Secteur privé</t>
  </si>
  <si>
    <t xml:space="preserve">06. PS -Valorisation éducation; encadrement parental </t>
  </si>
  <si>
    <t>07. PS -Rendement lecture, écriture mathématiques</t>
  </si>
  <si>
    <t>Pronom</t>
  </si>
  <si>
    <t>Elle</t>
  </si>
  <si>
    <t>Il</t>
  </si>
  <si>
    <t>Territoire couvert</t>
  </si>
  <si>
    <t>Iel/Ielle</t>
  </si>
  <si>
    <t>Autre</t>
  </si>
  <si>
    <t>École(s)</t>
  </si>
  <si>
    <t>Quartier</t>
  </si>
  <si>
    <t>Municipalité</t>
  </si>
  <si>
    <t>16. PS -Autocontrôle, conduites sociales, comportement</t>
  </si>
  <si>
    <t>Territoire CSS/CS</t>
  </si>
  <si>
    <t>Région administrative</t>
  </si>
  <si>
    <t>Autre(s)</t>
  </si>
  <si>
    <t>19. MVL-Éveil à la lecture chez jeunes de 0-9 ans</t>
  </si>
  <si>
    <t>20. MVL-Intérêt pour lecture chez jeunes de 10-20 ans</t>
  </si>
  <si>
    <t>Réponse</t>
  </si>
  <si>
    <t>Plus que prévu</t>
  </si>
  <si>
    <t>Moins que prévu</t>
  </si>
  <si>
    <t>Non applicable</t>
  </si>
  <si>
    <t>PSRÉ - RAPPORT D'ACTIVITÉS</t>
  </si>
  <si>
    <t>AU PLUS TARD LE 30 SEPTEMBRE</t>
  </si>
  <si>
    <r>
      <t xml:space="preserve">Financement reçu
</t>
    </r>
    <r>
      <rPr>
        <sz val="10"/>
        <color theme="1"/>
        <rFont val="Century Gothic"/>
        <family val="2"/>
      </rPr>
      <t>(versements précédents)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</si>
</sst>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6" formatCode="#,##0\ &quot;$&quot;_);[Red]\(#,##0\ &quot;$&quot;\)"/>
    <numFmt numFmtId="42" formatCode="_ * #,##0_)\ &quot;$&quot;_ ;_ * \(#,##0\)\ &quot;$&quot;_ ;_ * &quot;-&quot;_)\ &quot;$&quot;_ ;_ @_ "/>
    <numFmt numFmtId="44" formatCode="_ * #,##0.00_)\ &quot;$&quot;_ ;_ * \(#,##0.00\)\ &quot;$&quot;_ ;_ * &quot;-&quot;??_)\ &quot;$&quot;_ ;_ @_ "/>
  </numFmts>
  <fonts count="50" x14ac:knownFonts="1">
    <font>
      <sz val="11"/>
      <color theme="1"/>
      <name val="Calibri"/>
      <family val="2"/>
      <scheme val="minor"/>
    </font>
    <font>
      <u/>
      <sz val="11"/>
      <color theme="10"/>
      <name val="Calibri"/>
      <family val="2"/>
      <scheme val="minor"/>
    </font>
    <font>
      <sz val="10"/>
      <color theme="1"/>
      <name val="Calibri Light"/>
      <family val="2"/>
      <scheme val="major"/>
    </font>
    <font>
      <sz val="10"/>
      <color theme="1"/>
      <name val="Century Gothic"/>
      <family val="2"/>
    </font>
    <font>
      <b/>
      <sz val="10"/>
      <color theme="0"/>
      <name val="Century Gothic"/>
      <family val="2"/>
    </font>
    <font>
      <b/>
      <sz val="10"/>
      <color theme="1"/>
      <name val="Century Gothic"/>
      <family val="2"/>
    </font>
    <font>
      <b/>
      <sz val="11"/>
      <color theme="0"/>
      <name val="Century Gothic"/>
      <family val="2"/>
    </font>
    <font>
      <sz val="11"/>
      <color theme="1"/>
      <name val="Calibri"/>
      <family val="2"/>
      <scheme val="minor"/>
    </font>
    <font>
      <b/>
      <sz val="10"/>
      <color rgb="FF00B0F0"/>
      <name val="Century Gothic"/>
      <family val="2"/>
    </font>
    <font>
      <b/>
      <sz val="14"/>
      <color theme="0"/>
      <name val="Century Gothic"/>
      <family val="2"/>
    </font>
    <font>
      <b/>
      <sz val="12"/>
      <color theme="0"/>
      <name val="Century Gothic"/>
      <family val="2"/>
    </font>
    <font>
      <b/>
      <sz val="10"/>
      <color rgb="FF009692"/>
      <name val="Century Gothic"/>
      <family val="2"/>
    </font>
    <font>
      <sz val="10"/>
      <color theme="0"/>
      <name val="Century Gothic"/>
      <family val="2"/>
    </font>
    <font>
      <sz val="10"/>
      <color theme="1"/>
      <name val="Calibri"/>
      <family val="2"/>
      <scheme val="minor"/>
    </font>
    <font>
      <i/>
      <sz val="10"/>
      <color rgb="FFC00000"/>
      <name val="Century Gothic"/>
      <family val="2"/>
    </font>
    <font>
      <b/>
      <sz val="11"/>
      <color theme="0"/>
      <name val="Calibri"/>
      <family val="2"/>
      <scheme val="minor"/>
    </font>
    <font>
      <b/>
      <sz val="12"/>
      <color theme="0"/>
      <name val="Calibri"/>
      <family val="2"/>
      <scheme val="minor"/>
    </font>
    <font>
      <sz val="12"/>
      <color theme="0"/>
      <name val="Calibri"/>
      <family val="2"/>
      <scheme val="minor"/>
    </font>
    <font>
      <sz val="12"/>
      <name val="Calibri"/>
      <family val="2"/>
      <scheme val="minor"/>
    </font>
    <font>
      <b/>
      <sz val="12"/>
      <name val="Calibri"/>
      <family val="2"/>
      <scheme val="minor"/>
    </font>
    <font>
      <b/>
      <sz val="9"/>
      <color theme="1"/>
      <name val="Calibri"/>
      <family val="2"/>
    </font>
    <font>
      <b/>
      <sz val="9"/>
      <color theme="1"/>
      <name val="Calibri"/>
      <family val="2"/>
      <scheme val="minor"/>
    </font>
    <font>
      <b/>
      <sz val="18"/>
      <color rgb="FF00B050"/>
      <name val="Calibri"/>
      <family val="2"/>
    </font>
    <font>
      <b/>
      <sz val="18"/>
      <color theme="7"/>
      <name val="Calibri"/>
      <family val="2"/>
    </font>
    <font>
      <b/>
      <sz val="18"/>
      <color rgb="FFFF0000"/>
      <name val="Calibri"/>
      <family val="2"/>
    </font>
    <font>
      <sz val="9"/>
      <color theme="1"/>
      <name val="Calibri"/>
      <family val="2"/>
      <scheme val="minor"/>
    </font>
    <font>
      <sz val="11"/>
      <name val="Calibri"/>
      <family val="2"/>
      <scheme val="minor"/>
    </font>
    <font>
      <b/>
      <sz val="18"/>
      <color theme="0"/>
      <name val="Calibri"/>
      <family val="2"/>
      <scheme val="minor"/>
    </font>
    <font>
      <b/>
      <sz val="11"/>
      <color theme="1"/>
      <name val="Calibri"/>
      <family val="2"/>
      <scheme val="minor"/>
    </font>
    <font>
      <sz val="4"/>
      <color theme="0" tint="-0.14999847407452621"/>
      <name val="Calibri"/>
      <family val="2"/>
      <scheme val="minor"/>
    </font>
    <font>
      <b/>
      <sz val="12"/>
      <color rgb="FFC00000"/>
      <name val="Calibri"/>
      <family val="2"/>
      <scheme val="minor"/>
    </font>
    <font>
      <b/>
      <sz val="9"/>
      <name val="Calibri"/>
      <family val="2"/>
    </font>
    <font>
      <sz val="11"/>
      <color theme="0"/>
      <name val="Calibri"/>
      <family val="2"/>
      <scheme val="minor"/>
    </font>
    <font>
      <b/>
      <sz val="11"/>
      <name val="Calibri"/>
      <family val="2"/>
      <scheme val="minor"/>
    </font>
    <font>
      <sz val="11"/>
      <color theme="0" tint="-0.14999847407452621"/>
      <name val="Calibri"/>
      <family val="2"/>
      <scheme val="minor"/>
    </font>
    <font>
      <b/>
      <sz val="11"/>
      <color theme="0" tint="-0.14999847407452621"/>
      <name val="Calibri"/>
      <family val="2"/>
      <scheme val="minor"/>
    </font>
    <font>
      <b/>
      <sz val="12"/>
      <color theme="1"/>
      <name val="Century Gothic"/>
      <family val="2"/>
    </font>
    <font>
      <b/>
      <sz val="10"/>
      <color rgb="FF00B050"/>
      <name val="Century Gothic"/>
      <family val="2"/>
    </font>
    <font>
      <b/>
      <sz val="10"/>
      <color rgb="FFC00000"/>
      <name val="Century Gothic"/>
      <family val="2"/>
    </font>
    <font>
      <b/>
      <sz val="11"/>
      <color theme="5"/>
      <name val="Century Gothic"/>
      <family val="2"/>
    </font>
    <font>
      <sz val="7"/>
      <color theme="1"/>
      <name val="Calibri"/>
      <family val="2"/>
      <scheme val="minor"/>
    </font>
    <font>
      <sz val="14"/>
      <name val="Calibri"/>
      <family val="2"/>
      <scheme val="minor"/>
    </font>
    <font>
      <vertAlign val="superscript"/>
      <sz val="8"/>
      <color theme="1"/>
      <name val="Century Gothic"/>
      <family val="2"/>
    </font>
    <font>
      <sz val="11"/>
      <color theme="1"/>
      <name val="Century Gothic"/>
      <family val="2"/>
    </font>
    <font>
      <b/>
      <sz val="11"/>
      <name val="Century Gothic"/>
      <family val="2"/>
    </font>
    <font>
      <b/>
      <u/>
      <sz val="11"/>
      <color theme="10"/>
      <name val="Century Gothic"/>
      <family val="2"/>
    </font>
    <font>
      <b/>
      <sz val="11"/>
      <color theme="5"/>
      <name val="Calibri"/>
      <family val="2"/>
      <scheme val="minor"/>
    </font>
    <font>
      <b/>
      <sz val="12"/>
      <color rgb="FFFA822C"/>
      <name val="Calibri"/>
      <family val="2"/>
      <scheme val="minor"/>
    </font>
    <font>
      <b/>
      <sz val="11"/>
      <color rgb="FFFA822C"/>
      <name val="Calibri"/>
      <family val="2"/>
      <scheme val="minor"/>
    </font>
    <font>
      <b/>
      <u/>
      <sz val="11"/>
      <color theme="10"/>
      <name val="Calibri"/>
      <family val="2"/>
      <scheme val="minor"/>
    </font>
  </fonts>
  <fills count="18">
    <fill>
      <patternFill patternType="none"/>
    </fill>
    <fill>
      <patternFill patternType="gray125"/>
    </fill>
    <fill>
      <patternFill patternType="solid">
        <fgColor theme="0" tint="-4.9989318521683403E-2"/>
        <bgColor indexed="64"/>
      </patternFill>
    </fill>
    <fill>
      <patternFill patternType="solid">
        <fgColor theme="0" tint="-0.499984740745262"/>
        <bgColor indexed="64"/>
      </patternFill>
    </fill>
    <fill>
      <patternFill patternType="solid">
        <fgColor rgb="FF04BFBF"/>
        <bgColor indexed="64"/>
      </patternFill>
    </fill>
    <fill>
      <patternFill patternType="solid">
        <fgColor theme="0"/>
        <bgColor indexed="64"/>
      </patternFill>
    </fill>
    <fill>
      <patternFill patternType="solid">
        <fgColor rgb="FFC00000"/>
        <bgColor indexed="64"/>
      </patternFill>
    </fill>
    <fill>
      <patternFill patternType="solid">
        <fgColor theme="1"/>
        <bgColor indexed="64"/>
      </patternFill>
    </fill>
    <fill>
      <patternFill patternType="solid">
        <fgColor rgb="FFFFC000"/>
        <bgColor indexed="64"/>
      </patternFill>
    </fill>
    <fill>
      <patternFill patternType="solid">
        <fgColor theme="1" tint="0.34998626667073579"/>
        <bgColor indexed="64"/>
      </patternFill>
    </fill>
    <fill>
      <patternFill patternType="solid">
        <fgColor theme="7"/>
        <bgColor indexed="64"/>
      </patternFill>
    </fill>
    <fill>
      <patternFill patternType="solid">
        <fgColor rgb="FFCEFFFE"/>
        <bgColor indexed="64"/>
      </patternFill>
    </fill>
    <fill>
      <patternFill patternType="solid">
        <fgColor rgb="FFD6FFFE"/>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rgb="FF272C63"/>
        <bgColor indexed="64"/>
      </patternFill>
    </fill>
    <fill>
      <patternFill patternType="solid">
        <fgColor rgb="FFFA822C"/>
        <bgColor indexed="64"/>
      </patternFill>
    </fill>
    <fill>
      <patternFill patternType="solid">
        <fgColor rgb="FFAFDE31"/>
        <bgColor indexed="64"/>
      </patternFill>
    </fill>
  </fills>
  <borders count="57">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9692"/>
      </left>
      <right style="thin">
        <color rgb="FF009692"/>
      </right>
      <top style="thin">
        <color rgb="FF009692"/>
      </top>
      <bottom style="thin">
        <color rgb="FF00969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theme="0"/>
      </top>
      <bottom style="thin">
        <color theme="0"/>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indexed="64"/>
      </top>
      <bottom style="thin">
        <color theme="1"/>
      </bottom>
      <diagonal/>
    </border>
    <border>
      <left style="thin">
        <color theme="1"/>
      </left>
      <right/>
      <top style="thin">
        <color indexed="64"/>
      </top>
      <bottom/>
      <diagonal/>
    </border>
    <border>
      <left/>
      <right style="thin">
        <color theme="1"/>
      </right>
      <top style="thin">
        <color indexed="64"/>
      </top>
      <bottom/>
      <diagonal/>
    </border>
    <border>
      <left/>
      <right style="dotted">
        <color theme="1"/>
      </right>
      <top style="thin">
        <color theme="1"/>
      </top>
      <bottom style="thin">
        <color theme="1"/>
      </bottom>
      <diagonal/>
    </border>
    <border>
      <left style="thin">
        <color theme="1"/>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indexed="64"/>
      </right>
      <top style="thin">
        <color theme="1"/>
      </top>
      <bottom style="thin">
        <color indexed="64"/>
      </bottom>
      <diagonal/>
    </border>
    <border>
      <left style="thin">
        <color indexed="64"/>
      </left>
      <right style="thin">
        <color indexed="64"/>
      </right>
      <top/>
      <bottom/>
      <diagonal/>
    </border>
    <border>
      <left/>
      <right style="dotted">
        <color theme="1"/>
      </right>
      <top style="thin">
        <color theme="1"/>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theme="1"/>
      </right>
      <top style="thin">
        <color indexed="64"/>
      </top>
      <bottom style="dotted">
        <color indexed="64"/>
      </bottom>
      <diagonal/>
    </border>
    <border>
      <left style="dotted">
        <color theme="1"/>
      </left>
      <right/>
      <top style="thin">
        <color indexed="64"/>
      </top>
      <bottom/>
      <diagonal/>
    </border>
    <border>
      <left/>
      <right style="dotted">
        <color theme="1"/>
      </right>
      <top/>
      <bottom style="thin">
        <color indexed="64"/>
      </bottom>
      <diagonal/>
    </border>
    <border>
      <left style="dotted">
        <color theme="1"/>
      </left>
      <right/>
      <top style="dotted">
        <color indexed="64"/>
      </top>
      <bottom style="thin">
        <color indexed="64"/>
      </bottom>
      <diagonal/>
    </border>
    <border>
      <left/>
      <right style="thin">
        <color indexed="64"/>
      </right>
      <top style="dotted">
        <color indexed="64"/>
      </top>
      <bottom style="thin">
        <color indexed="64"/>
      </bottom>
      <diagonal/>
    </border>
    <border>
      <left style="dotted">
        <color theme="1"/>
      </left>
      <right/>
      <top style="thin">
        <color indexed="64"/>
      </top>
      <bottom style="dotted">
        <color indexed="64"/>
      </bottom>
      <diagonal/>
    </border>
    <border>
      <left style="dotted">
        <color theme="1"/>
      </left>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theme="1"/>
      </right>
      <top style="dotted">
        <color indexed="64"/>
      </top>
      <bottom style="thin">
        <color indexed="64"/>
      </bottom>
      <diagonal/>
    </border>
    <border>
      <left/>
      <right style="thin">
        <color indexed="64"/>
      </right>
      <top style="thin">
        <color indexed="64"/>
      </top>
      <bottom style="dotted">
        <color indexed="64"/>
      </bottom>
      <diagonal/>
    </border>
    <border>
      <left/>
      <right style="dotted">
        <color theme="1"/>
      </right>
      <top style="thin">
        <color indexed="64"/>
      </top>
      <bottom/>
      <diagonal/>
    </border>
    <border>
      <left/>
      <right style="dotted">
        <color indexed="64"/>
      </right>
      <top style="thin">
        <color theme="1"/>
      </top>
      <bottom style="thin">
        <color theme="1"/>
      </bottom>
      <diagonal/>
    </border>
  </borders>
  <cellStyleXfs count="5">
    <xf numFmtId="0" fontId="0" fillId="0" borderId="0"/>
    <xf numFmtId="0" fontId="1" fillId="0" borderId="0" applyNumberFormat="0" applyFill="0" applyBorder="0" applyAlignment="0" applyProtection="0"/>
    <xf numFmtId="0" fontId="1" fillId="0" borderId="0" applyNumberFormat="0" applyFill="0" applyBorder="0" applyAlignment="0" applyProtection="0"/>
    <xf numFmtId="44" fontId="7" fillId="0" borderId="0" applyFont="0" applyFill="0" applyBorder="0" applyAlignment="0" applyProtection="0"/>
    <xf numFmtId="9" fontId="7" fillId="0" borderId="0" applyFont="0" applyFill="0" applyBorder="0" applyAlignment="0" applyProtection="0"/>
  </cellStyleXfs>
  <cellXfs count="335">
    <xf numFmtId="0" fontId="0" fillId="0" borderId="0" xfId="0"/>
    <xf numFmtId="0" fontId="0" fillId="0" borderId="0" xfId="0" applyAlignment="1">
      <alignment wrapText="1"/>
    </xf>
    <xf numFmtId="0" fontId="0" fillId="0" borderId="0" xfId="0" applyAlignment="1">
      <alignment vertical="center"/>
    </xf>
    <xf numFmtId="0" fontId="0" fillId="0" borderId="0" xfId="0" applyAlignment="1">
      <alignment horizontal="left" vertical="center"/>
    </xf>
    <xf numFmtId="0" fontId="3" fillId="0" borderId="0" xfId="0" applyFont="1" applyAlignment="1">
      <alignment vertical="center"/>
    </xf>
    <xf numFmtId="0" fontId="3" fillId="0" borderId="0" xfId="0" applyFont="1"/>
    <xf numFmtId="0" fontId="5" fillId="0" borderId="0" xfId="0" applyFont="1"/>
    <xf numFmtId="6" fontId="3" fillId="0" borderId="9" xfId="3" applyNumberFormat="1" applyFont="1" applyBorder="1" applyAlignment="1" applyProtection="1">
      <alignment vertical="center"/>
      <protection locked="0"/>
    </xf>
    <xf numFmtId="6" fontId="3" fillId="8" borderId="9" xfId="3" applyNumberFormat="1" applyFont="1" applyFill="1" applyBorder="1" applyAlignment="1" applyProtection="1">
      <alignment vertical="center"/>
    </xf>
    <xf numFmtId="0" fontId="3" fillId="0" borderId="9" xfId="0" applyFont="1" applyBorder="1" applyAlignment="1" applyProtection="1">
      <alignment vertical="center" wrapText="1"/>
      <protection locked="0"/>
    </xf>
    <xf numFmtId="6" fontId="5" fillId="8" borderId="9" xfId="3" applyNumberFormat="1" applyFont="1" applyFill="1" applyBorder="1" applyAlignment="1" applyProtection="1">
      <alignment vertical="center"/>
    </xf>
    <xf numFmtId="42" fontId="5" fillId="0" borderId="8" xfId="3" applyNumberFormat="1" applyFont="1" applyFill="1" applyBorder="1" applyAlignment="1" applyProtection="1">
      <alignment vertical="center"/>
    </xf>
    <xf numFmtId="0" fontId="3" fillId="0" borderId="9" xfId="0" applyFont="1" applyBorder="1" applyAlignment="1" applyProtection="1">
      <alignment horizontal="left" vertical="center" wrapText="1"/>
      <protection locked="0"/>
    </xf>
    <xf numFmtId="6" fontId="3" fillId="0" borderId="9" xfId="0" applyNumberFormat="1" applyFont="1" applyBorder="1" applyAlignment="1" applyProtection="1">
      <alignment vertical="center"/>
      <protection locked="0"/>
    </xf>
    <xf numFmtId="6" fontId="4" fillId="4" borderId="9" xfId="3" applyNumberFormat="1" applyFont="1" applyFill="1" applyBorder="1" applyAlignment="1" applyProtection="1">
      <alignment vertical="center"/>
    </xf>
    <xf numFmtId="6" fontId="12" fillId="4" borderId="9" xfId="3" applyNumberFormat="1" applyFont="1" applyFill="1" applyBorder="1" applyAlignment="1" applyProtection="1">
      <alignment vertical="center"/>
    </xf>
    <xf numFmtId="42" fontId="12" fillId="0" borderId="8" xfId="3" applyNumberFormat="1" applyFont="1" applyFill="1" applyBorder="1" applyAlignment="1" applyProtection="1">
      <alignment vertical="center"/>
    </xf>
    <xf numFmtId="0" fontId="4" fillId="5" borderId="0" xfId="0" applyFont="1" applyFill="1" applyAlignment="1">
      <alignment horizontal="center" vertical="center"/>
    </xf>
    <xf numFmtId="0" fontId="3" fillId="5" borderId="0" xfId="0" applyFont="1" applyFill="1"/>
    <xf numFmtId="0" fontId="11" fillId="0" borderId="13" xfId="0" applyFont="1" applyBorder="1" applyAlignment="1">
      <alignment horizontal="right" vertical="center"/>
    </xf>
    <xf numFmtId="0" fontId="11" fillId="0" borderId="0" xfId="0" applyFont="1" applyAlignment="1">
      <alignment vertical="center"/>
    </xf>
    <xf numFmtId="0" fontId="5" fillId="0" borderId="0" xfId="0" applyFont="1" applyAlignment="1">
      <alignment vertical="center"/>
    </xf>
    <xf numFmtId="0" fontId="4" fillId="0" borderId="8" xfId="0" applyFont="1" applyBorder="1" applyAlignment="1">
      <alignment horizontal="center" vertical="center"/>
    </xf>
    <xf numFmtId="0" fontId="4" fillId="0" borderId="0" xfId="0" applyFont="1" applyAlignment="1">
      <alignment horizontal="center" vertical="center" wrapText="1"/>
    </xf>
    <xf numFmtId="0" fontId="4" fillId="9" borderId="9" xfId="0" applyFont="1" applyFill="1" applyBorder="1" applyAlignment="1">
      <alignment horizontal="center" vertical="center" wrapText="1"/>
    </xf>
    <xf numFmtId="0" fontId="8" fillId="0" borderId="8" xfId="0" applyFont="1" applyBorder="1" applyAlignment="1">
      <alignment vertical="center"/>
    </xf>
    <xf numFmtId="0" fontId="8" fillId="0" borderId="0" xfId="0" applyFont="1" applyAlignment="1">
      <alignment vertical="center"/>
    </xf>
    <xf numFmtId="0" fontId="8" fillId="11" borderId="9" xfId="0" applyFont="1" applyFill="1" applyBorder="1" applyAlignment="1">
      <alignment vertical="center"/>
    </xf>
    <xf numFmtId="0" fontId="3" fillId="0" borderId="8" xfId="0" applyFont="1" applyBorder="1" applyAlignment="1">
      <alignment horizontal="left" vertical="center" wrapText="1"/>
    </xf>
    <xf numFmtId="42" fontId="3" fillId="0" borderId="8" xfId="3" applyNumberFormat="1" applyFont="1" applyFill="1" applyBorder="1" applyAlignment="1" applyProtection="1">
      <alignment vertical="center"/>
    </xf>
    <xf numFmtId="0" fontId="5" fillId="0" borderId="8" xfId="0" applyFont="1" applyBorder="1" applyAlignment="1">
      <alignment vertical="center"/>
    </xf>
    <xf numFmtId="0" fontId="5" fillId="0" borderId="8" xfId="0" applyFont="1" applyBorder="1" applyAlignment="1">
      <alignment horizontal="left" vertical="center" wrapText="1"/>
    </xf>
    <xf numFmtId="0" fontId="8" fillId="0" borderId="8" xfId="0" applyFont="1" applyBorder="1" applyAlignment="1">
      <alignment vertical="center" wrapText="1"/>
    </xf>
    <xf numFmtId="0" fontId="8" fillId="0" borderId="0" xfId="0" applyFont="1" applyAlignment="1">
      <alignment vertical="center" wrapText="1"/>
    </xf>
    <xf numFmtId="0" fontId="8" fillId="11" borderId="9" xfId="0" applyFont="1" applyFill="1" applyBorder="1" applyAlignment="1">
      <alignment vertical="center" wrapText="1"/>
    </xf>
    <xf numFmtId="42" fontId="3" fillId="0" borderId="8" xfId="0" applyNumberFormat="1" applyFont="1" applyBorder="1" applyAlignment="1">
      <alignment vertical="center"/>
    </xf>
    <xf numFmtId="0" fontId="3" fillId="5" borderId="0" xfId="0" applyFont="1" applyFill="1" applyAlignment="1">
      <alignment vertical="center"/>
    </xf>
    <xf numFmtId="0" fontId="4" fillId="0" borderId="8" xfId="0" applyFont="1" applyBorder="1" applyAlignment="1">
      <alignment vertical="center"/>
    </xf>
    <xf numFmtId="9" fontId="5" fillId="11" borderId="9" xfId="4" applyFont="1" applyFill="1" applyBorder="1" applyAlignment="1" applyProtection="1">
      <alignment horizontal="right" vertical="center"/>
    </xf>
    <xf numFmtId="0" fontId="5" fillId="0" borderId="0" xfId="0" applyFont="1" applyAlignment="1">
      <alignment horizontal="center"/>
    </xf>
    <xf numFmtId="0" fontId="0" fillId="0" borderId="0" xfId="0" applyAlignment="1">
      <alignment horizontal="center" vertical="center"/>
    </xf>
    <xf numFmtId="0" fontId="20" fillId="0" borderId="0" xfId="0" applyFont="1" applyAlignment="1">
      <alignment vertical="center" wrapText="1"/>
    </xf>
    <xf numFmtId="0" fontId="20" fillId="0" borderId="0" xfId="0" applyFont="1" applyAlignment="1">
      <alignment vertical="center"/>
    </xf>
    <xf numFmtId="0" fontId="0" fillId="0" borderId="0" xfId="0" applyAlignment="1">
      <alignment vertical="center" wrapText="1"/>
    </xf>
    <xf numFmtId="49" fontId="0" fillId="0" borderId="0" xfId="0" applyNumberFormat="1" applyAlignment="1">
      <alignment vertical="center" wrapText="1"/>
    </xf>
    <xf numFmtId="0" fontId="20" fillId="0" borderId="0" xfId="0" quotePrefix="1" applyFont="1" applyAlignment="1">
      <alignment vertical="center"/>
    </xf>
    <xf numFmtId="0" fontId="0" fillId="0" borderId="0" xfId="0" quotePrefix="1" applyAlignment="1">
      <alignment horizontal="left" vertical="center"/>
    </xf>
    <xf numFmtId="0" fontId="21" fillId="0" borderId="0" xfId="0" applyFont="1" applyAlignment="1">
      <alignment vertical="center" wrapText="1"/>
    </xf>
    <xf numFmtId="0" fontId="22" fillId="0" borderId="0" xfId="0" applyFont="1" applyAlignment="1">
      <alignment horizontal="left" vertical="center" wrapText="1"/>
    </xf>
    <xf numFmtId="0" fontId="23" fillId="0" borderId="0" xfId="0" applyFont="1" applyAlignment="1">
      <alignment horizontal="left" vertical="center" wrapText="1"/>
    </xf>
    <xf numFmtId="0" fontId="24" fillId="0" borderId="0" xfId="0" applyFont="1" applyAlignment="1">
      <alignment horizontal="left" vertical="center" wrapText="1"/>
    </xf>
    <xf numFmtId="0" fontId="21" fillId="0" borderId="0" xfId="0" applyFont="1" applyAlignment="1">
      <alignment horizontal="left" vertical="center"/>
    </xf>
    <xf numFmtId="0" fontId="25" fillId="0" borderId="0" xfId="0" applyFont="1" applyAlignment="1">
      <alignment horizontal="center" vertical="center" wrapText="1"/>
    </xf>
    <xf numFmtId="3" fontId="25" fillId="0" borderId="0" xfId="0" applyNumberFormat="1" applyFont="1" applyAlignment="1">
      <alignment horizontal="center" vertical="center" wrapText="1"/>
    </xf>
    <xf numFmtId="0" fontId="25" fillId="0" borderId="0" xfId="0" applyFont="1" applyAlignment="1">
      <alignment horizontal="center" vertical="center"/>
    </xf>
    <xf numFmtId="6" fontId="8" fillId="11" borderId="12" xfId="0" applyNumberFormat="1" applyFont="1" applyFill="1" applyBorder="1" applyAlignment="1">
      <alignment horizontal="center" vertical="center"/>
    </xf>
    <xf numFmtId="0" fontId="28" fillId="0" borderId="0" xfId="0" applyFont="1" applyAlignment="1">
      <alignment vertical="center" wrapText="1"/>
    </xf>
    <xf numFmtId="0" fontId="28" fillId="0" borderId="0" xfId="0" applyFont="1"/>
    <xf numFmtId="0" fontId="2" fillId="0" borderId="0" xfId="0" applyFont="1" applyAlignment="1">
      <alignment horizontal="left" vertical="center" wrapText="1" indent="3"/>
    </xf>
    <xf numFmtId="0" fontId="31" fillId="0" borderId="0" xfId="0" applyFont="1" applyAlignment="1">
      <alignment vertical="center" wrapText="1"/>
    </xf>
    <xf numFmtId="0" fontId="26" fillId="14" borderId="0" xfId="0" applyFont="1" applyFill="1" applyAlignment="1">
      <alignment horizontal="left" vertical="center" wrapText="1" indent="1" shrinkToFit="1"/>
    </xf>
    <xf numFmtId="0" fontId="0" fillId="14" borderId="24" xfId="0" applyFill="1" applyBorder="1"/>
    <xf numFmtId="0" fontId="0" fillId="14" borderId="25" xfId="0" applyFill="1" applyBorder="1"/>
    <xf numFmtId="0" fontId="0" fillId="3" borderId="0" xfId="0" applyFill="1"/>
    <xf numFmtId="0" fontId="26" fillId="7" borderId="7" xfId="0" applyFont="1" applyFill="1" applyBorder="1" applyAlignment="1">
      <alignment vertical="center"/>
    </xf>
    <xf numFmtId="0" fontId="26" fillId="7" borderId="0" xfId="0" applyFont="1" applyFill="1" applyAlignment="1">
      <alignment horizontal="left" vertical="center" wrapText="1" indent="1"/>
    </xf>
    <xf numFmtId="0" fontId="26" fillId="7" borderId="0" xfId="0" applyFont="1" applyFill="1" applyAlignment="1">
      <alignment vertical="center"/>
    </xf>
    <xf numFmtId="0" fontId="26" fillId="3" borderId="0" xfId="0" applyFont="1" applyFill="1" applyAlignment="1">
      <alignment vertical="center"/>
    </xf>
    <xf numFmtId="0" fontId="15" fillId="3" borderId="0" xfId="0" applyFont="1" applyFill="1" applyAlignment="1">
      <alignment vertical="center" wrapText="1"/>
    </xf>
    <xf numFmtId="0" fontId="0" fillId="14" borderId="0" xfId="0" applyFill="1" applyAlignment="1">
      <alignment horizontal="left" wrapText="1" indent="1"/>
    </xf>
    <xf numFmtId="0" fontId="0" fillId="14" borderId="0" xfId="0" applyFill="1"/>
    <xf numFmtId="0" fontId="33" fillId="14" borderId="25" xfId="0" applyFont="1" applyFill="1" applyBorder="1" applyAlignment="1">
      <alignment vertical="center" shrinkToFit="1"/>
    </xf>
    <xf numFmtId="0" fontId="0" fillId="14" borderId="0" xfId="0" applyFill="1" applyAlignment="1">
      <alignment horizontal="left" vertical="center" wrapText="1"/>
    </xf>
    <xf numFmtId="0" fontId="33" fillId="14" borderId="0" xfId="0" applyFont="1" applyFill="1" applyAlignment="1">
      <alignment horizontal="left" vertical="center" shrinkToFit="1"/>
    </xf>
    <xf numFmtId="0" fontId="33" fillId="14" borderId="25" xfId="0" applyFont="1" applyFill="1" applyBorder="1" applyAlignment="1">
      <alignment vertical="center"/>
    </xf>
    <xf numFmtId="0" fontId="26" fillId="14" borderId="0" xfId="0" applyFont="1" applyFill="1" applyAlignment="1">
      <alignment vertical="center"/>
    </xf>
    <xf numFmtId="0" fontId="33" fillId="14" borderId="0" xfId="0" applyFont="1" applyFill="1" applyAlignment="1">
      <alignment horizontal="left" vertical="center" wrapText="1"/>
    </xf>
    <xf numFmtId="0" fontId="32" fillId="5" borderId="7" xfId="0" applyFont="1" applyFill="1" applyBorder="1" applyAlignment="1">
      <alignment horizontal="left" vertical="center" wrapText="1" indent="1"/>
    </xf>
    <xf numFmtId="0" fontId="26" fillId="5" borderId="0" xfId="0" applyFont="1" applyFill="1" applyAlignment="1">
      <alignment horizontal="left" vertical="center" indent="4"/>
    </xf>
    <xf numFmtId="0" fontId="32" fillId="5" borderId="0" xfId="0" applyFont="1" applyFill="1" applyAlignment="1">
      <alignment horizontal="left" vertical="center" wrapText="1" indent="1"/>
    </xf>
    <xf numFmtId="0" fontId="26" fillId="5" borderId="8" xfId="0" applyFont="1" applyFill="1" applyBorder="1" applyAlignment="1">
      <alignment vertical="center"/>
    </xf>
    <xf numFmtId="0" fontId="26" fillId="5" borderId="8" xfId="0" applyFont="1" applyFill="1" applyBorder="1" applyAlignment="1">
      <alignment horizontal="left" vertical="center"/>
    </xf>
    <xf numFmtId="1" fontId="26" fillId="5" borderId="7" xfId="0" applyNumberFormat="1" applyFont="1" applyFill="1" applyBorder="1" applyAlignment="1">
      <alignment vertical="center" wrapText="1" shrinkToFit="1"/>
    </xf>
    <xf numFmtId="0" fontId="26" fillId="5" borderId="8" xfId="0" applyFont="1" applyFill="1" applyBorder="1" applyAlignment="1">
      <alignment vertical="center" wrapText="1" shrinkToFit="1"/>
    </xf>
    <xf numFmtId="0" fontId="33" fillId="5" borderId="1" xfId="0" applyFont="1" applyFill="1" applyBorder="1" applyAlignment="1">
      <alignment vertical="center"/>
    </xf>
    <xf numFmtId="0" fontId="26" fillId="5" borderId="1" xfId="0" applyFont="1" applyFill="1" applyBorder="1" applyAlignment="1">
      <alignment vertical="center" wrapText="1" shrinkToFit="1"/>
    </xf>
    <xf numFmtId="0" fontId="26" fillId="5" borderId="2" xfId="0" applyFont="1" applyFill="1" applyBorder="1" applyAlignment="1">
      <alignment vertical="center" wrapText="1" shrinkToFit="1"/>
    </xf>
    <xf numFmtId="0" fontId="34" fillId="14" borderId="24" xfId="0" applyFont="1" applyFill="1" applyBorder="1"/>
    <xf numFmtId="0" fontId="33" fillId="14" borderId="0" xfId="0" applyFont="1" applyFill="1" applyAlignment="1">
      <alignment horizontal="left" vertical="center" wrapText="1" shrinkToFit="1"/>
    </xf>
    <xf numFmtId="0" fontId="26" fillId="7" borderId="33" xfId="0" applyFont="1" applyFill="1" applyBorder="1" applyAlignment="1">
      <alignment vertical="center"/>
    </xf>
    <xf numFmtId="0" fontId="26" fillId="7" borderId="5" xfId="0" applyFont="1" applyFill="1" applyBorder="1" applyAlignment="1">
      <alignment horizontal="left" vertical="center" wrapText="1" indent="1"/>
    </xf>
    <xf numFmtId="0" fontId="26" fillId="7" borderId="5" xfId="0" applyFont="1" applyFill="1" applyBorder="1" applyAlignment="1">
      <alignment vertical="center"/>
    </xf>
    <xf numFmtId="0" fontId="26" fillId="7" borderId="34" xfId="0" applyFont="1" applyFill="1" applyBorder="1" applyAlignment="1">
      <alignment vertical="center"/>
    </xf>
    <xf numFmtId="0" fontId="33" fillId="14" borderId="0" xfId="0" applyFont="1" applyFill="1" applyAlignment="1">
      <alignment vertical="center"/>
    </xf>
    <xf numFmtId="0" fontId="26" fillId="14" borderId="0" xfId="0" applyFont="1" applyFill="1" applyAlignment="1">
      <alignment vertical="center" wrapText="1" shrinkToFit="1"/>
    </xf>
    <xf numFmtId="0" fontId="28" fillId="14" borderId="0" xfId="0" applyFont="1" applyFill="1" applyAlignment="1">
      <alignment horizontal="center" vertical="center"/>
    </xf>
    <xf numFmtId="0" fontId="34" fillId="14" borderId="0" xfId="0" applyFont="1" applyFill="1" applyAlignment="1">
      <alignment horizontal="left" vertical="center" wrapText="1" indent="1"/>
    </xf>
    <xf numFmtId="0" fontId="26" fillId="14" borderId="0" xfId="0" applyFont="1" applyFill="1" applyAlignment="1">
      <alignment horizontal="left" vertical="center" indent="4"/>
    </xf>
    <xf numFmtId="0" fontId="26" fillId="14" borderId="0" xfId="0" applyFont="1" applyFill="1" applyAlignment="1">
      <alignment horizontal="left" vertical="center"/>
    </xf>
    <xf numFmtId="0" fontId="28" fillId="14" borderId="0" xfId="0" applyFont="1" applyFill="1" applyAlignment="1">
      <alignment vertical="center"/>
    </xf>
    <xf numFmtId="1" fontId="26" fillId="14" borderId="0" xfId="0" applyNumberFormat="1" applyFont="1" applyFill="1" applyAlignment="1">
      <alignment vertical="center" wrapText="1" shrinkToFit="1"/>
    </xf>
    <xf numFmtId="0" fontId="33" fillId="14" borderId="0" xfId="0" applyFont="1" applyFill="1" applyAlignment="1">
      <alignment horizontal="left" vertical="center" indent="1"/>
    </xf>
    <xf numFmtId="0" fontId="26" fillId="7" borderId="36" xfId="0" applyFont="1" applyFill="1" applyBorder="1" applyAlignment="1">
      <alignment vertical="center"/>
    </xf>
    <xf numFmtId="0" fontId="26" fillId="7" borderId="32" xfId="0" applyFont="1" applyFill="1" applyBorder="1" applyAlignment="1">
      <alignment horizontal="left" vertical="center" wrapText="1" indent="1"/>
    </xf>
    <xf numFmtId="0" fontId="26" fillId="7" borderId="32" xfId="0" applyFont="1" applyFill="1" applyBorder="1" applyAlignment="1">
      <alignment vertical="center"/>
    </xf>
    <xf numFmtId="0" fontId="26" fillId="7" borderId="37" xfId="0" applyFont="1" applyFill="1" applyBorder="1" applyAlignment="1">
      <alignment vertical="center"/>
    </xf>
    <xf numFmtId="0" fontId="26" fillId="3" borderId="0" xfId="0" applyFont="1" applyFill="1" applyAlignment="1">
      <alignment horizontal="center" vertical="center" wrapText="1"/>
    </xf>
    <xf numFmtId="0" fontId="0" fillId="5" borderId="0" xfId="0" applyFill="1" applyAlignment="1">
      <alignment horizontal="left" wrapText="1" indent="1"/>
    </xf>
    <xf numFmtId="0" fontId="33" fillId="14" borderId="25" xfId="0" applyFont="1" applyFill="1" applyBorder="1" applyAlignment="1">
      <alignment vertical="center" wrapText="1"/>
    </xf>
    <xf numFmtId="0" fontId="33" fillId="3" borderId="0" xfId="0" applyFont="1" applyFill="1" applyAlignment="1">
      <alignment vertical="center" wrapText="1"/>
    </xf>
    <xf numFmtId="0" fontId="0" fillId="14" borderId="26" xfId="0" applyFill="1" applyBorder="1"/>
    <xf numFmtId="0" fontId="0" fillId="14" borderId="27" xfId="0" applyFill="1" applyBorder="1" applyAlignment="1">
      <alignment horizontal="left" wrapText="1" indent="1"/>
    </xf>
    <xf numFmtId="0" fontId="26" fillId="14" borderId="27" xfId="0" applyFont="1" applyFill="1" applyBorder="1" applyAlignment="1">
      <alignment vertical="center"/>
    </xf>
    <xf numFmtId="0" fontId="33" fillId="14" borderId="27" xfId="0" applyFont="1" applyFill="1" applyBorder="1" applyAlignment="1">
      <alignment horizontal="left" vertical="center" wrapText="1"/>
    </xf>
    <xf numFmtId="0" fontId="0" fillId="14" borderId="28" xfId="0" applyFill="1" applyBorder="1"/>
    <xf numFmtId="0" fontId="0" fillId="3" borderId="0" xfId="0" applyFill="1" applyAlignment="1">
      <alignment horizontal="left" wrapText="1" indent="1"/>
    </xf>
    <xf numFmtId="0" fontId="29" fillId="14" borderId="0" xfId="0" applyFont="1" applyFill="1" applyAlignment="1">
      <alignment horizontal="left" vertical="center" wrapText="1" indent="1"/>
    </xf>
    <xf numFmtId="0" fontId="29" fillId="14" borderId="0" xfId="0" applyFont="1" applyFill="1" applyAlignment="1">
      <alignment horizontal="left" wrapText="1" indent="1"/>
    </xf>
    <xf numFmtId="0" fontId="26" fillId="5" borderId="12" xfId="0" applyFont="1" applyFill="1" applyBorder="1" applyAlignment="1" applyProtection="1">
      <alignment horizontal="left" vertical="center" wrapText="1" indent="1" shrinkToFit="1"/>
      <protection locked="0"/>
    </xf>
    <xf numFmtId="0" fontId="26" fillId="5" borderId="20" xfId="0" applyFont="1" applyFill="1" applyBorder="1" applyAlignment="1" applyProtection="1">
      <alignment horizontal="center" vertical="center" wrapText="1"/>
      <protection locked="0"/>
    </xf>
    <xf numFmtId="3" fontId="26" fillId="5" borderId="20" xfId="0" applyNumberFormat="1" applyFont="1" applyFill="1" applyBorder="1" applyAlignment="1" applyProtection="1">
      <alignment horizontal="center" vertical="center"/>
      <protection locked="0"/>
    </xf>
    <xf numFmtId="0" fontId="26" fillId="5" borderId="20" xfId="0" applyFont="1" applyFill="1" applyBorder="1" applyAlignment="1" applyProtection="1">
      <alignment horizontal="left" vertical="center" indent="2"/>
      <protection locked="0"/>
    </xf>
    <xf numFmtId="0" fontId="26" fillId="5" borderId="20" xfId="0" applyFont="1" applyFill="1" applyBorder="1" applyAlignment="1" applyProtection="1">
      <alignment horizontal="left" vertical="center" wrapText="1" indent="2"/>
      <protection locked="0"/>
    </xf>
    <xf numFmtId="0" fontId="0" fillId="3" borderId="0" xfId="0" applyFill="1" applyProtection="1">
      <protection locked="0"/>
    </xf>
    <xf numFmtId="0" fontId="5" fillId="5" borderId="0" xfId="0" applyFont="1" applyFill="1" applyAlignment="1">
      <alignment horizontal="left" vertical="center"/>
    </xf>
    <xf numFmtId="0" fontId="5" fillId="5" borderId="0" xfId="0" applyFont="1" applyFill="1" applyAlignment="1">
      <alignment horizontal="left" vertical="center" wrapText="1"/>
    </xf>
    <xf numFmtId="6" fontId="5" fillId="2" borderId="9" xfId="3" applyNumberFormat="1" applyFont="1" applyFill="1" applyBorder="1" applyAlignment="1" applyProtection="1">
      <alignment vertical="center"/>
    </xf>
    <xf numFmtId="6" fontId="3" fillId="2" borderId="9" xfId="3" applyNumberFormat="1" applyFont="1" applyFill="1" applyBorder="1" applyAlignment="1" applyProtection="1">
      <alignment vertical="center"/>
    </xf>
    <xf numFmtId="0" fontId="3" fillId="13" borderId="0" xfId="0" applyFont="1" applyFill="1"/>
    <xf numFmtId="0" fontId="3" fillId="13" borderId="0" xfId="0" applyFont="1" applyFill="1" applyProtection="1">
      <protection locked="0"/>
    </xf>
    <xf numFmtId="0" fontId="3" fillId="13" borderId="0" xfId="0" applyFont="1" applyFill="1" applyAlignment="1">
      <alignment vertical="center"/>
    </xf>
    <xf numFmtId="0" fontId="0" fillId="5" borderId="7" xfId="0" applyFill="1" applyBorder="1" applyAlignment="1">
      <alignment horizontal="left" wrapText="1" indent="1"/>
    </xf>
    <xf numFmtId="0" fontId="26" fillId="5" borderId="0" xfId="0" applyFont="1" applyFill="1" applyAlignment="1">
      <alignment vertical="center"/>
    </xf>
    <xf numFmtId="0" fontId="33" fillId="5" borderId="0" xfId="0" applyFont="1" applyFill="1" applyAlignment="1">
      <alignment horizontal="left" vertical="center" wrapText="1"/>
    </xf>
    <xf numFmtId="0" fontId="33" fillId="5" borderId="8" xfId="0" applyFont="1" applyFill="1" applyBorder="1" applyAlignment="1">
      <alignment horizontal="left" vertical="center" wrapText="1"/>
    </xf>
    <xf numFmtId="0" fontId="26" fillId="5" borderId="38" xfId="0" applyFont="1" applyFill="1" applyBorder="1" applyAlignment="1" applyProtection="1">
      <alignment horizontal="center" vertical="center"/>
      <protection locked="0"/>
    </xf>
    <xf numFmtId="0" fontId="26" fillId="5" borderId="39" xfId="0" applyFont="1" applyFill="1" applyBorder="1" applyAlignment="1" applyProtection="1">
      <alignment horizontal="center" vertical="center"/>
      <protection locked="0"/>
    </xf>
    <xf numFmtId="0" fontId="40" fillId="14" borderId="0" xfId="0" applyFont="1" applyFill="1" applyAlignment="1">
      <alignment horizontal="center" vertical="center" wrapText="1"/>
    </xf>
    <xf numFmtId="14" fontId="26" fillId="5" borderId="9" xfId="0" applyNumberFormat="1" applyFont="1" applyFill="1" applyBorder="1" applyAlignment="1" applyProtection="1">
      <alignment horizontal="center" vertical="center" wrapText="1" shrinkToFit="1"/>
      <protection locked="0"/>
    </xf>
    <xf numFmtId="0" fontId="26" fillId="14" borderId="0" xfId="0" applyFont="1" applyFill="1" applyAlignment="1">
      <alignment horizontal="center" vertical="center"/>
    </xf>
    <xf numFmtId="0" fontId="3" fillId="5" borderId="0" xfId="0" applyFont="1" applyFill="1" applyAlignment="1">
      <alignment horizontal="left" vertical="top" wrapText="1" indent="3"/>
    </xf>
    <xf numFmtId="6" fontId="5" fillId="0" borderId="9" xfId="0" applyNumberFormat="1" applyFont="1" applyBorder="1" applyAlignment="1" applyProtection="1">
      <alignment horizontal="center" vertical="center"/>
      <protection locked="0"/>
    </xf>
    <xf numFmtId="14" fontId="26" fillId="5" borderId="9" xfId="0" applyNumberFormat="1" applyFont="1" applyFill="1" applyBorder="1" applyAlignment="1" applyProtection="1">
      <alignment horizontal="center" vertical="center"/>
      <protection locked="0"/>
    </xf>
    <xf numFmtId="0" fontId="26" fillId="5" borderId="31" xfId="0" applyFont="1" applyFill="1" applyBorder="1" applyAlignment="1" applyProtection="1">
      <alignment horizontal="center" vertical="center"/>
      <protection locked="0"/>
    </xf>
    <xf numFmtId="0" fontId="26" fillId="5" borderId="9" xfId="0" applyFont="1" applyFill="1" applyBorder="1" applyAlignment="1">
      <alignment horizontal="left" vertical="center" indent="4"/>
    </xf>
    <xf numFmtId="3" fontId="26" fillId="5" borderId="28" xfId="0" applyNumberFormat="1" applyFont="1" applyFill="1" applyBorder="1" applyAlignment="1" applyProtection="1">
      <alignment horizontal="center" vertical="center"/>
      <protection locked="0"/>
    </xf>
    <xf numFmtId="0" fontId="41" fillId="5" borderId="12" xfId="0" applyFont="1" applyFill="1" applyBorder="1" applyAlignment="1" applyProtection="1">
      <alignment horizontal="left" vertical="center" wrapText="1" indent="1" shrinkToFit="1"/>
      <protection locked="0"/>
    </xf>
    <xf numFmtId="14" fontId="3" fillId="5" borderId="0" xfId="0" applyNumberFormat="1" applyFont="1" applyFill="1" applyAlignment="1" applyProtection="1">
      <alignment horizontal="center" vertical="center"/>
      <protection locked="0"/>
    </xf>
    <xf numFmtId="0" fontId="3" fillId="5" borderId="0" xfId="0" applyFont="1" applyFill="1" applyAlignment="1">
      <alignment horizontal="left" vertical="center"/>
    </xf>
    <xf numFmtId="0" fontId="3" fillId="5" borderId="0" xfId="0" applyFont="1" applyFill="1" applyAlignment="1">
      <alignment horizontal="center" vertical="center"/>
    </xf>
    <xf numFmtId="0" fontId="3" fillId="5" borderId="0" xfId="0" applyFont="1" applyFill="1" applyAlignment="1" applyProtection="1">
      <alignment vertical="center"/>
      <protection locked="0"/>
    </xf>
    <xf numFmtId="0" fontId="3" fillId="0" borderId="0" xfId="0" applyFont="1" applyAlignment="1">
      <alignment horizontal="center" vertical="center"/>
    </xf>
    <xf numFmtId="0" fontId="3" fillId="13" borderId="0" xfId="0" applyFont="1" applyFill="1" applyAlignment="1">
      <alignment horizontal="center" vertical="center"/>
    </xf>
    <xf numFmtId="0" fontId="3" fillId="5" borderId="0" xfId="0" applyFont="1" applyFill="1" applyAlignment="1">
      <alignment horizontal="center" vertical="center" wrapText="1"/>
    </xf>
    <xf numFmtId="0" fontId="3" fillId="5" borderId="0" xfId="0" applyFont="1" applyFill="1" applyAlignment="1" applyProtection="1">
      <alignment horizontal="center" vertical="center"/>
      <protection locked="0"/>
    </xf>
    <xf numFmtId="0" fontId="4" fillId="5" borderId="0" xfId="0" applyFont="1" applyFill="1" applyAlignment="1">
      <alignment vertical="center"/>
    </xf>
    <xf numFmtId="0" fontId="39" fillId="0" borderId="0" xfId="0" applyFont="1" applyAlignment="1">
      <alignment vertical="center"/>
    </xf>
    <xf numFmtId="0" fontId="3" fillId="5" borderId="0" xfId="0" applyFont="1" applyFill="1" applyAlignment="1">
      <alignment vertical="center" wrapText="1"/>
    </xf>
    <xf numFmtId="0" fontId="43" fillId="5" borderId="0" xfId="0" applyFont="1" applyFill="1"/>
    <xf numFmtId="0" fontId="44" fillId="5" borderId="0" xfId="0" applyFont="1" applyFill="1" applyAlignment="1">
      <alignment horizontal="right" vertical="center"/>
    </xf>
    <xf numFmtId="0" fontId="5" fillId="5" borderId="0" xfId="0" applyFont="1" applyFill="1" applyAlignment="1">
      <alignment horizontal="left" vertical="top" indent="2"/>
    </xf>
    <xf numFmtId="0" fontId="28" fillId="5" borderId="5" xfId="0" applyFont="1" applyFill="1" applyBorder="1" applyAlignment="1">
      <alignment vertical="center"/>
    </xf>
    <xf numFmtId="0" fontId="28" fillId="5" borderId="4" xfId="0" applyFont="1" applyFill="1" applyBorder="1" applyAlignment="1">
      <alignment vertical="center" wrapText="1"/>
    </xf>
    <xf numFmtId="0" fontId="26" fillId="17" borderId="20" xfId="0" applyFont="1" applyFill="1" applyBorder="1" applyAlignment="1">
      <alignment horizontal="center" vertical="center" shrinkToFit="1"/>
    </xf>
    <xf numFmtId="0" fontId="0" fillId="17" borderId="0" xfId="0" applyFill="1" applyAlignment="1">
      <alignment horizontal="left" wrapText="1" indent="1"/>
    </xf>
    <xf numFmtId="0" fontId="0" fillId="17" borderId="0" xfId="0" applyFill="1"/>
    <xf numFmtId="0" fontId="0" fillId="17" borderId="0" xfId="0" applyFill="1" applyAlignment="1">
      <alignment horizontal="left" vertical="center" wrapText="1"/>
    </xf>
    <xf numFmtId="0" fontId="33" fillId="17" borderId="9" xfId="0" applyFont="1" applyFill="1" applyBorder="1" applyAlignment="1">
      <alignment horizontal="center" vertical="center"/>
    </xf>
    <xf numFmtId="0" fontId="33" fillId="17" borderId="9" xfId="0" applyFont="1" applyFill="1" applyBorder="1" applyAlignment="1">
      <alignment horizontal="left" vertical="center" indent="1"/>
    </xf>
    <xf numFmtId="0" fontId="28" fillId="17" borderId="9" xfId="0" applyFont="1" applyFill="1" applyBorder="1" applyAlignment="1">
      <alignment horizontal="center" vertical="center"/>
    </xf>
    <xf numFmtId="0" fontId="33" fillId="17" borderId="9" xfId="0" applyFont="1" applyFill="1" applyBorder="1" applyAlignment="1">
      <alignment horizontal="left" vertical="center" wrapText="1" indent="1"/>
    </xf>
    <xf numFmtId="0" fontId="26" fillId="17" borderId="20" xfId="0" applyFont="1" applyFill="1" applyBorder="1" applyAlignment="1">
      <alignment horizontal="center" vertical="center"/>
    </xf>
    <xf numFmtId="0" fontId="33" fillId="17" borderId="20" xfId="0" applyFont="1" applyFill="1" applyBorder="1" applyAlignment="1">
      <alignment horizontal="left" vertical="center" indent="2"/>
    </xf>
    <xf numFmtId="0" fontId="33" fillId="0" borderId="0" xfId="0" applyFont="1" applyAlignment="1">
      <alignment vertical="center" wrapText="1"/>
    </xf>
    <xf numFmtId="0" fontId="49" fillId="0" borderId="0" xfId="1" applyFont="1" applyFill="1" applyBorder="1" applyAlignment="1">
      <alignment vertical="center"/>
    </xf>
    <xf numFmtId="0" fontId="16" fillId="15" borderId="16" xfId="0" applyFont="1" applyFill="1" applyBorder="1" applyAlignment="1">
      <alignment horizontal="center" vertical="center" wrapText="1" shrinkToFit="1"/>
    </xf>
    <xf numFmtId="0" fontId="16" fillId="15" borderId="17" xfId="0" applyFont="1" applyFill="1" applyBorder="1" applyAlignment="1">
      <alignment horizontal="center" vertical="center" wrapText="1" shrinkToFit="1"/>
    </xf>
    <xf numFmtId="0" fontId="16" fillId="15" borderId="18" xfId="0" applyFont="1" applyFill="1" applyBorder="1" applyAlignment="1">
      <alignment horizontal="center" vertical="center" wrapText="1" shrinkToFit="1"/>
    </xf>
    <xf numFmtId="0" fontId="0" fillId="5" borderId="42" xfId="0" applyFill="1" applyBorder="1" applyAlignment="1" applyProtection="1">
      <alignment horizontal="left" vertical="center" wrapText="1" indent="2"/>
      <protection locked="0"/>
    </xf>
    <xf numFmtId="0" fontId="0" fillId="5" borderId="43" xfId="0" applyFill="1" applyBorder="1" applyAlignment="1" applyProtection="1">
      <alignment horizontal="left" vertical="center" wrapText="1" indent="2"/>
      <protection locked="0"/>
    </xf>
    <xf numFmtId="0" fontId="0" fillId="5" borderId="44" xfId="0" applyFill="1" applyBorder="1" applyAlignment="1" applyProtection="1">
      <alignment horizontal="left" vertical="center" wrapText="1" indent="2"/>
      <protection locked="0"/>
    </xf>
    <xf numFmtId="0" fontId="33" fillId="17" borderId="20" xfId="0" applyFont="1" applyFill="1" applyBorder="1" applyAlignment="1">
      <alignment horizontal="left" vertical="center" indent="2"/>
    </xf>
    <xf numFmtId="0" fontId="26" fillId="5" borderId="29" xfId="0" applyFont="1" applyFill="1" applyBorder="1" applyAlignment="1" applyProtection="1">
      <alignment horizontal="left" vertical="center" wrapText="1" indent="2"/>
      <protection locked="0"/>
    </xf>
    <xf numFmtId="0" fontId="26" fillId="5" borderId="30" xfId="0" applyFont="1" applyFill="1" applyBorder="1" applyAlignment="1" applyProtection="1">
      <alignment horizontal="left" vertical="center" wrapText="1" indent="2"/>
      <protection locked="0"/>
    </xf>
    <xf numFmtId="0" fontId="26" fillId="5" borderId="31" xfId="0" applyFont="1" applyFill="1" applyBorder="1" applyAlignment="1" applyProtection="1">
      <alignment horizontal="left" vertical="center" wrapText="1" indent="2"/>
      <protection locked="0"/>
    </xf>
    <xf numFmtId="0" fontId="26" fillId="5" borderId="20" xfId="0" applyFont="1" applyFill="1" applyBorder="1" applyAlignment="1" applyProtection="1">
      <alignment horizontal="left" vertical="center" wrapText="1" indent="2"/>
      <protection locked="0"/>
    </xf>
    <xf numFmtId="0" fontId="0" fillId="5" borderId="10" xfId="0" applyFill="1" applyBorder="1" applyAlignment="1" applyProtection="1">
      <alignment horizontal="left" vertical="top" wrapText="1" indent="1"/>
      <protection locked="0"/>
    </xf>
    <xf numFmtId="0" fontId="0" fillId="5" borderId="11" xfId="0" applyFill="1" applyBorder="1" applyAlignment="1" applyProtection="1">
      <alignment horizontal="left" vertical="top" wrapText="1" indent="1"/>
      <protection locked="0"/>
    </xf>
    <xf numFmtId="0" fontId="0" fillId="5" borderId="12" xfId="0" applyFill="1" applyBorder="1" applyAlignment="1" applyProtection="1">
      <alignment horizontal="left" vertical="top" wrapText="1" indent="1"/>
      <protection locked="0"/>
    </xf>
    <xf numFmtId="0" fontId="33" fillId="17" borderId="10" xfId="0" applyFont="1" applyFill="1" applyBorder="1" applyAlignment="1">
      <alignment horizontal="center" vertical="center" shrinkToFit="1"/>
    </xf>
    <xf numFmtId="0" fontId="33" fillId="17" borderId="11" xfId="0" applyFont="1" applyFill="1" applyBorder="1" applyAlignment="1">
      <alignment horizontal="center" vertical="center" shrinkToFit="1"/>
    </xf>
    <xf numFmtId="0" fontId="33" fillId="17" borderId="12" xfId="0" applyFont="1" applyFill="1" applyBorder="1" applyAlignment="1">
      <alignment horizontal="center" vertical="center" shrinkToFit="1"/>
    </xf>
    <xf numFmtId="1" fontId="0" fillId="14" borderId="1" xfId="0" applyNumberFormat="1" applyFill="1" applyBorder="1" applyAlignment="1">
      <alignment horizontal="center"/>
    </xf>
    <xf numFmtId="0" fontId="30" fillId="16" borderId="0" xfId="0" applyFont="1" applyFill="1" applyAlignment="1">
      <alignment horizontal="left" vertical="center" indent="4"/>
    </xf>
    <xf numFmtId="1" fontId="0" fillId="14" borderId="0" xfId="0" applyNumberFormat="1" applyFill="1" applyAlignment="1">
      <alignment horizontal="center"/>
    </xf>
    <xf numFmtId="0" fontId="0" fillId="14" borderId="0" xfId="0" applyFill="1" applyAlignment="1">
      <alignment horizontal="center"/>
    </xf>
    <xf numFmtId="0" fontId="33" fillId="17" borderId="10" xfId="0" applyFont="1" applyFill="1" applyBorder="1" applyAlignment="1">
      <alignment horizontal="center" vertical="center" wrapText="1" shrinkToFit="1"/>
    </xf>
    <xf numFmtId="0" fontId="33" fillId="17" borderId="11" xfId="0" applyFont="1" applyFill="1" applyBorder="1" applyAlignment="1">
      <alignment horizontal="center" vertical="center" wrapText="1" shrinkToFit="1"/>
    </xf>
    <xf numFmtId="0" fontId="33" fillId="17" borderId="12" xfId="0" applyFont="1" applyFill="1" applyBorder="1" applyAlignment="1">
      <alignment horizontal="center" vertical="center" wrapText="1" shrinkToFit="1"/>
    </xf>
    <xf numFmtId="0" fontId="27" fillId="16" borderId="4" xfId="0" applyFont="1" applyFill="1" applyBorder="1" applyAlignment="1">
      <alignment horizontal="center" vertical="center"/>
    </xf>
    <xf numFmtId="0" fontId="27" fillId="16" borderId="5" xfId="0" applyFont="1" applyFill="1" applyBorder="1" applyAlignment="1">
      <alignment horizontal="center" vertical="center"/>
    </xf>
    <xf numFmtId="0" fontId="27" fillId="16" borderId="6" xfId="0" applyFont="1" applyFill="1" applyBorder="1" applyAlignment="1">
      <alignment horizontal="center" vertical="center"/>
    </xf>
    <xf numFmtId="0" fontId="0" fillId="5" borderId="49" xfId="0" applyFill="1" applyBorder="1" applyAlignment="1" applyProtection="1">
      <alignment horizontal="left" vertical="center" indent="2"/>
      <protection locked="0"/>
    </xf>
    <xf numFmtId="0" fontId="0" fillId="5" borderId="54" xfId="0" applyFill="1" applyBorder="1" applyAlignment="1" applyProtection="1">
      <alignment horizontal="left" vertical="center" indent="2"/>
      <protection locked="0"/>
    </xf>
    <xf numFmtId="0" fontId="33" fillId="17" borderId="29" xfId="0" applyFont="1" applyFill="1" applyBorder="1" applyAlignment="1">
      <alignment horizontal="center" vertical="center"/>
    </xf>
    <xf numFmtId="0" fontId="33" fillId="17" borderId="30" xfId="0" applyFont="1" applyFill="1" applyBorder="1" applyAlignment="1">
      <alignment horizontal="center" vertical="center"/>
    </xf>
    <xf numFmtId="0" fontId="33" fillId="17" borderId="31" xfId="0" applyFont="1" applyFill="1" applyBorder="1" applyAlignment="1">
      <alignment horizontal="center" vertical="center"/>
    </xf>
    <xf numFmtId="0" fontId="33" fillId="17" borderId="4" xfId="0" applyFont="1" applyFill="1" applyBorder="1" applyAlignment="1">
      <alignment horizontal="center" vertical="center" wrapText="1" shrinkToFit="1"/>
    </xf>
    <xf numFmtId="0" fontId="33" fillId="17" borderId="5" xfId="0" applyFont="1" applyFill="1" applyBorder="1" applyAlignment="1">
      <alignment horizontal="center" vertical="center" wrapText="1" shrinkToFit="1"/>
    </xf>
    <xf numFmtId="0" fontId="33" fillId="17" borderId="6" xfId="0" applyFont="1" applyFill="1" applyBorder="1" applyAlignment="1">
      <alignment horizontal="center" vertical="center" wrapText="1" shrinkToFit="1"/>
    </xf>
    <xf numFmtId="0" fontId="0" fillId="5" borderId="4" xfId="0" applyFill="1" applyBorder="1" applyAlignment="1" applyProtection="1">
      <alignment horizontal="left" vertical="center" wrapText="1" indent="2"/>
      <protection locked="0"/>
    </xf>
    <xf numFmtId="0" fontId="0" fillId="5" borderId="5" xfId="0" applyFill="1" applyBorder="1" applyAlignment="1" applyProtection="1">
      <alignment horizontal="left" vertical="center" wrapText="1" indent="2"/>
      <protection locked="0"/>
    </xf>
    <xf numFmtId="0" fontId="0" fillId="5" borderId="55" xfId="0" applyFill="1" applyBorder="1" applyAlignment="1" applyProtection="1">
      <alignment horizontal="left" vertical="center" wrapText="1" indent="2"/>
      <protection locked="0"/>
    </xf>
    <xf numFmtId="0" fontId="26" fillId="5" borderId="15" xfId="0" applyFont="1" applyFill="1" applyBorder="1" applyAlignment="1">
      <alignment horizontal="left" vertical="center" indent="4"/>
    </xf>
    <xf numFmtId="0" fontId="26" fillId="5" borderId="9" xfId="0" applyFont="1" applyFill="1" applyBorder="1" applyAlignment="1">
      <alignment horizontal="left" vertical="center" indent="4"/>
    </xf>
    <xf numFmtId="0" fontId="28" fillId="2" borderId="21" xfId="0" applyFont="1" applyFill="1" applyBorder="1" applyAlignment="1">
      <alignment horizontal="center" vertical="center" wrapText="1"/>
    </xf>
    <xf numFmtId="0" fontId="28" fillId="2" borderId="22" xfId="0" applyFont="1" applyFill="1" applyBorder="1" applyAlignment="1">
      <alignment horizontal="center" vertical="center" wrapText="1"/>
    </xf>
    <xf numFmtId="0" fontId="28" fillId="2" borderId="41" xfId="0" applyFont="1" applyFill="1" applyBorder="1" applyAlignment="1">
      <alignment horizontal="center" vertical="center" wrapText="1"/>
    </xf>
    <xf numFmtId="0" fontId="28" fillId="2" borderId="23" xfId="0" applyFont="1" applyFill="1" applyBorder="1" applyAlignment="1">
      <alignment horizontal="center" vertical="center" wrapText="1"/>
    </xf>
    <xf numFmtId="0" fontId="0" fillId="5" borderId="45" xfId="0" applyFill="1" applyBorder="1" applyAlignment="1" applyProtection="1">
      <alignment horizontal="left" vertical="center" indent="2"/>
      <protection locked="0"/>
    </xf>
    <xf numFmtId="0" fontId="0" fillId="5" borderId="6" xfId="0" applyFill="1" applyBorder="1" applyAlignment="1" applyProtection="1">
      <alignment horizontal="left" vertical="center" indent="2"/>
      <protection locked="0"/>
    </xf>
    <xf numFmtId="0" fontId="47" fillId="5" borderId="0" xfId="0" applyFont="1" applyFill="1" applyAlignment="1">
      <alignment horizontal="left" vertical="center" indent="4"/>
    </xf>
    <xf numFmtId="0" fontId="28" fillId="14" borderId="0" xfId="0" applyFont="1" applyFill="1" applyAlignment="1">
      <alignment horizontal="center" vertical="center"/>
    </xf>
    <xf numFmtId="0" fontId="26" fillId="5" borderId="29" xfId="0" applyFont="1" applyFill="1" applyBorder="1" applyAlignment="1" applyProtection="1">
      <alignment horizontal="left" vertical="center" wrapText="1" indent="2" shrinkToFit="1"/>
      <protection locked="0"/>
    </xf>
    <xf numFmtId="0" fontId="26" fillId="5" borderId="30" xfId="0" applyFont="1" applyFill="1" applyBorder="1" applyAlignment="1" applyProtection="1">
      <alignment horizontal="left" vertical="center" wrapText="1" indent="2" shrinkToFit="1"/>
      <protection locked="0"/>
    </xf>
    <xf numFmtId="0" fontId="26" fillId="5" borderId="31" xfId="0" applyFont="1" applyFill="1" applyBorder="1" applyAlignment="1" applyProtection="1">
      <alignment horizontal="left" vertical="center" wrapText="1" indent="2" shrinkToFit="1"/>
      <protection locked="0"/>
    </xf>
    <xf numFmtId="0" fontId="33" fillId="14" borderId="0" xfId="0" applyFont="1" applyFill="1" applyAlignment="1">
      <alignment horizontal="left" vertical="center" indent="1"/>
    </xf>
    <xf numFmtId="14" fontId="26" fillId="5" borderId="9" xfId="0" applyNumberFormat="1" applyFont="1" applyFill="1" applyBorder="1" applyAlignment="1" applyProtection="1">
      <alignment horizontal="center" vertical="center"/>
      <protection locked="0"/>
    </xf>
    <xf numFmtId="0" fontId="17" fillId="16" borderId="0" xfId="0" applyFont="1" applyFill="1" applyAlignment="1">
      <alignment horizontal="center" vertical="center" wrapText="1"/>
    </xf>
    <xf numFmtId="0" fontId="33" fillId="17" borderId="9" xfId="0" applyFont="1" applyFill="1" applyBorder="1" applyAlignment="1">
      <alignment horizontal="center" vertical="center"/>
    </xf>
    <xf numFmtId="0" fontId="33" fillId="17" borderId="10" xfId="0" applyFont="1" applyFill="1" applyBorder="1" applyAlignment="1">
      <alignment horizontal="left" vertical="center" indent="1"/>
    </xf>
    <xf numFmtId="0" fontId="33" fillId="17" borderId="12" xfId="0" applyFont="1" applyFill="1" applyBorder="1" applyAlignment="1">
      <alignment horizontal="left" vertical="center" indent="1"/>
    </xf>
    <xf numFmtId="0" fontId="26" fillId="5" borderId="11" xfId="0" applyFont="1" applyFill="1" applyBorder="1" applyAlignment="1" applyProtection="1">
      <alignment horizontal="left" vertical="center" wrapText="1" indent="1" shrinkToFit="1"/>
      <protection locked="0"/>
    </xf>
    <xf numFmtId="0" fontId="26" fillId="5" borderId="12" xfId="0" applyFont="1" applyFill="1" applyBorder="1" applyAlignment="1" applyProtection="1">
      <alignment horizontal="left" vertical="center" wrapText="1" indent="1" shrinkToFit="1"/>
      <protection locked="0"/>
    </xf>
    <xf numFmtId="0" fontId="33" fillId="17" borderId="10" xfId="0" applyFont="1" applyFill="1" applyBorder="1" applyAlignment="1">
      <alignment horizontal="left" vertical="center" indent="1" shrinkToFit="1"/>
    </xf>
    <xf numFmtId="0" fontId="33" fillId="17" borderId="12" xfId="0" applyFont="1" applyFill="1" applyBorder="1" applyAlignment="1">
      <alignment horizontal="left" vertical="center" indent="1" shrinkToFit="1"/>
    </xf>
    <xf numFmtId="0" fontId="26" fillId="5" borderId="10" xfId="0" applyFont="1" applyFill="1" applyBorder="1" applyAlignment="1" applyProtection="1">
      <alignment horizontal="left" vertical="center" wrapText="1" indent="1" shrinkToFit="1"/>
      <protection locked="0"/>
    </xf>
    <xf numFmtId="0" fontId="26" fillId="5" borderId="11" xfId="0" applyFont="1" applyFill="1" applyBorder="1" applyAlignment="1" applyProtection="1">
      <alignment horizontal="left" vertical="center" wrapText="1" indent="2" shrinkToFit="1"/>
      <protection locked="0"/>
    </xf>
    <xf numFmtId="0" fontId="26" fillId="5" borderId="12" xfId="0" applyFont="1" applyFill="1" applyBorder="1" applyAlignment="1" applyProtection="1">
      <alignment horizontal="left" vertical="center" wrapText="1" indent="2" shrinkToFit="1"/>
      <protection locked="0"/>
    </xf>
    <xf numFmtId="0" fontId="0" fillId="5" borderId="31" xfId="0" applyFill="1" applyBorder="1" applyAlignment="1" applyProtection="1">
      <alignment horizontal="left" vertical="center" indent="2"/>
      <protection locked="0"/>
    </xf>
    <xf numFmtId="0" fontId="0" fillId="5" borderId="20" xfId="0" applyFill="1" applyBorder="1" applyAlignment="1" applyProtection="1">
      <alignment horizontal="left" vertical="center" indent="2"/>
      <protection locked="0"/>
    </xf>
    <xf numFmtId="0" fontId="0" fillId="5" borderId="29" xfId="0" applyFill="1" applyBorder="1" applyAlignment="1" applyProtection="1">
      <alignment horizontal="left" vertical="center" wrapText="1" indent="2"/>
      <protection locked="0"/>
    </xf>
    <xf numFmtId="0" fontId="0" fillId="5" borderId="30" xfId="0" applyFill="1" applyBorder="1" applyAlignment="1" applyProtection="1">
      <alignment horizontal="left" vertical="center" wrapText="1" indent="2"/>
      <protection locked="0"/>
    </xf>
    <xf numFmtId="0" fontId="0" fillId="5" borderId="56" xfId="0" applyFill="1" applyBorder="1" applyAlignment="1" applyProtection="1">
      <alignment horizontal="left" vertical="center" wrapText="1" indent="2"/>
      <protection locked="0"/>
    </xf>
    <xf numFmtId="0" fontId="28" fillId="5" borderId="4" xfId="0" applyFont="1" applyFill="1" applyBorder="1" applyAlignment="1">
      <alignment horizontal="center" vertical="center"/>
    </xf>
    <xf numFmtId="0" fontId="28" fillId="5" borderId="5" xfId="0" applyFont="1" applyFill="1" applyBorder="1" applyAlignment="1">
      <alignment horizontal="center" vertical="center"/>
    </xf>
    <xf numFmtId="0" fontId="28" fillId="5" borderId="6" xfId="0" applyFont="1" applyFill="1" applyBorder="1" applyAlignment="1">
      <alignment horizontal="center" vertical="center"/>
    </xf>
    <xf numFmtId="1" fontId="0" fillId="5" borderId="3" xfId="0" applyNumberFormat="1" applyFill="1" applyBorder="1" applyAlignment="1">
      <alignment horizontal="center"/>
    </xf>
    <xf numFmtId="0" fontId="0" fillId="5" borderId="1" xfId="0" applyFill="1" applyBorder="1" applyAlignment="1">
      <alignment horizontal="center"/>
    </xf>
    <xf numFmtId="0" fontId="33" fillId="17" borderId="11" xfId="0" applyFont="1" applyFill="1" applyBorder="1" applyAlignment="1">
      <alignment horizontal="left" vertical="center" indent="1"/>
    </xf>
    <xf numFmtId="0" fontId="26" fillId="5" borderId="10" xfId="0" applyFont="1" applyFill="1" applyBorder="1" applyAlignment="1" applyProtection="1">
      <alignment horizontal="center" vertical="center" wrapText="1" shrinkToFit="1"/>
      <protection locked="0"/>
    </xf>
    <xf numFmtId="0" fontId="26" fillId="5" borderId="11" xfId="0" applyFont="1" applyFill="1" applyBorder="1" applyAlignment="1" applyProtection="1">
      <alignment horizontal="center" vertical="center" wrapText="1" shrinkToFit="1"/>
      <protection locked="0"/>
    </xf>
    <xf numFmtId="0" fontId="26" fillId="5" borderId="12" xfId="0" applyFont="1" applyFill="1" applyBorder="1" applyAlignment="1" applyProtection="1">
      <alignment horizontal="center" vertical="center" wrapText="1" shrinkToFit="1"/>
      <protection locked="0"/>
    </xf>
    <xf numFmtId="0" fontId="27" fillId="16" borderId="7" xfId="0" applyFont="1" applyFill="1" applyBorder="1" applyAlignment="1">
      <alignment horizontal="center" vertical="center"/>
    </xf>
    <xf numFmtId="0" fontId="27" fillId="16" borderId="0" xfId="0" applyFont="1" applyFill="1" applyAlignment="1">
      <alignment horizontal="center" vertical="center"/>
    </xf>
    <xf numFmtId="0" fontId="27" fillId="16" borderId="8" xfId="0" applyFont="1" applyFill="1" applyBorder="1" applyAlignment="1">
      <alignment horizontal="center" vertical="center"/>
    </xf>
    <xf numFmtId="0" fontId="27" fillId="16" borderId="21" xfId="0" applyFont="1" applyFill="1" applyBorder="1" applyAlignment="1">
      <alignment horizontal="center" vertical="center"/>
    </xf>
    <xf numFmtId="0" fontId="27" fillId="16" borderId="22" xfId="0" applyFont="1" applyFill="1" applyBorder="1" applyAlignment="1">
      <alignment horizontal="center" vertical="center"/>
    </xf>
    <xf numFmtId="0" fontId="27" fillId="16" borderId="23" xfId="0" applyFont="1" applyFill="1" applyBorder="1" applyAlignment="1">
      <alignment horizontal="center" vertical="center"/>
    </xf>
    <xf numFmtId="0" fontId="27" fillId="15" borderId="19" xfId="0" applyFont="1" applyFill="1" applyBorder="1" applyAlignment="1">
      <alignment horizontal="center" vertical="center" wrapText="1"/>
    </xf>
    <xf numFmtId="0" fontId="27" fillId="15" borderId="19" xfId="0" applyFont="1" applyFill="1" applyBorder="1" applyAlignment="1">
      <alignment horizontal="center" vertical="center"/>
    </xf>
    <xf numFmtId="0" fontId="28" fillId="2" borderId="30" xfId="0" applyFont="1" applyFill="1" applyBorder="1" applyAlignment="1">
      <alignment horizontal="center" vertical="center" wrapText="1"/>
    </xf>
    <xf numFmtId="0" fontId="28" fillId="2" borderId="31" xfId="0" applyFont="1" applyFill="1" applyBorder="1" applyAlignment="1">
      <alignment horizontal="center" vertical="center" wrapText="1"/>
    </xf>
    <xf numFmtId="0" fontId="28" fillId="2" borderId="29" xfId="0" applyFont="1" applyFill="1" applyBorder="1" applyAlignment="1">
      <alignment horizontal="center" vertical="center" wrapText="1"/>
    </xf>
    <xf numFmtId="0" fontId="28" fillId="2" borderId="35" xfId="0" applyFont="1" applyFill="1" applyBorder="1" applyAlignment="1">
      <alignment horizontal="center" vertical="center" wrapText="1"/>
    </xf>
    <xf numFmtId="0" fontId="28" fillId="17" borderId="9" xfId="0" applyFont="1" applyFill="1" applyBorder="1" applyAlignment="1">
      <alignment horizontal="center" vertical="center"/>
    </xf>
    <xf numFmtId="0" fontId="18" fillId="5" borderId="9" xfId="0" applyFont="1" applyFill="1" applyBorder="1" applyAlignment="1" applyProtection="1">
      <alignment horizontal="center" vertical="center" wrapText="1"/>
      <protection locked="0"/>
    </xf>
    <xf numFmtId="0" fontId="33" fillId="5" borderId="0" xfId="0" applyFont="1" applyFill="1" applyAlignment="1">
      <alignment horizontal="center" vertical="center" wrapText="1"/>
    </xf>
    <xf numFmtId="0" fontId="46" fillId="5" borderId="0" xfId="0" applyFont="1" applyFill="1" applyAlignment="1">
      <alignment horizontal="left" vertical="center" indent="4"/>
    </xf>
    <xf numFmtId="0" fontId="35" fillId="15" borderId="0" xfId="0" applyFont="1" applyFill="1" applyAlignment="1">
      <alignment horizontal="left" vertical="center" indent="4"/>
    </xf>
    <xf numFmtId="0" fontId="18" fillId="17" borderId="0" xfId="0" applyFont="1" applyFill="1" applyAlignment="1">
      <alignment horizontal="left" vertical="center" wrapText="1" indent="2"/>
    </xf>
    <xf numFmtId="0" fontId="18" fillId="17" borderId="0" xfId="0" applyFont="1" applyFill="1" applyAlignment="1">
      <alignment horizontal="center" vertical="center" wrapText="1"/>
    </xf>
    <xf numFmtId="0" fontId="13" fillId="5" borderId="47" xfId="0" applyFont="1" applyFill="1" applyBorder="1" applyAlignment="1" applyProtection="1">
      <alignment horizontal="left" vertical="center" wrapText="1" indent="4"/>
      <protection locked="0"/>
    </xf>
    <xf numFmtId="0" fontId="13" fillId="5" borderId="48" xfId="0" applyFont="1" applyFill="1" applyBorder="1" applyAlignment="1" applyProtection="1">
      <alignment horizontal="left" vertical="center" indent="4"/>
      <protection locked="0"/>
    </xf>
    <xf numFmtId="0" fontId="13" fillId="5" borderId="3" xfId="0" applyFont="1" applyFill="1" applyBorder="1" applyAlignment="1" applyProtection="1">
      <alignment horizontal="left" vertical="center" wrapText="1" indent="4"/>
      <protection locked="0"/>
    </xf>
    <xf numFmtId="0" fontId="13" fillId="5" borderId="1" xfId="0" applyFont="1" applyFill="1" applyBorder="1" applyAlignment="1" applyProtection="1">
      <alignment horizontal="left" vertical="center" wrapText="1" indent="4"/>
      <protection locked="0"/>
    </xf>
    <xf numFmtId="0" fontId="13" fillId="5" borderId="46" xfId="0" applyFont="1" applyFill="1" applyBorder="1" applyAlignment="1" applyProtection="1">
      <alignment horizontal="left" vertical="center" wrapText="1" indent="4"/>
      <protection locked="0"/>
    </xf>
    <xf numFmtId="0" fontId="13" fillId="5" borderId="50" xfId="0" applyFont="1" applyFill="1" applyBorder="1" applyAlignment="1" applyProtection="1">
      <alignment horizontal="left" vertical="center" wrapText="1" indent="4"/>
      <protection locked="0"/>
    </xf>
    <xf numFmtId="0" fontId="13" fillId="5" borderId="2" xfId="0" applyFont="1" applyFill="1" applyBorder="1" applyAlignment="1" applyProtection="1">
      <alignment horizontal="left" vertical="center" indent="4"/>
      <protection locked="0"/>
    </xf>
    <xf numFmtId="0" fontId="13" fillId="5" borderId="51" xfId="0" applyFont="1" applyFill="1" applyBorder="1" applyAlignment="1" applyProtection="1">
      <alignment horizontal="left" vertical="center" wrapText="1" indent="4"/>
      <protection locked="0"/>
    </xf>
    <xf numFmtId="0" fontId="13" fillId="5" borderId="52" xfId="0" applyFont="1" applyFill="1" applyBorder="1" applyAlignment="1" applyProtection="1">
      <alignment horizontal="left" vertical="center" wrapText="1" indent="4"/>
      <protection locked="0"/>
    </xf>
    <xf numFmtId="0" fontId="13" fillId="5" borderId="53" xfId="0" applyFont="1" applyFill="1" applyBorder="1" applyAlignment="1" applyProtection="1">
      <alignment horizontal="left" vertical="center" wrapText="1" indent="4"/>
      <protection locked="0"/>
    </xf>
    <xf numFmtId="0" fontId="33" fillId="17" borderId="10" xfId="0" applyFont="1" applyFill="1" applyBorder="1" applyAlignment="1">
      <alignment horizontal="left" vertical="center" wrapText="1" indent="1"/>
    </xf>
    <xf numFmtId="0" fontId="33" fillId="17" borderId="12" xfId="0" applyFont="1" applyFill="1" applyBorder="1" applyAlignment="1">
      <alignment horizontal="left" vertical="center" wrapText="1" indent="1"/>
    </xf>
    <xf numFmtId="0" fontId="11" fillId="0" borderId="13" xfId="0" applyFont="1" applyBorder="1" applyAlignment="1">
      <alignment horizontal="right" vertical="center"/>
    </xf>
    <xf numFmtId="6" fontId="8" fillId="11" borderId="10" xfId="0" applyNumberFormat="1" applyFont="1" applyFill="1" applyBorder="1" applyAlignment="1">
      <alignment horizontal="center" vertical="center"/>
    </xf>
    <xf numFmtId="6" fontId="8" fillId="11" borderId="11" xfId="0" applyNumberFormat="1" applyFont="1" applyFill="1" applyBorder="1" applyAlignment="1">
      <alignment horizontal="center" vertical="center"/>
    </xf>
    <xf numFmtId="6" fontId="8" fillId="11" borderId="12" xfId="0" applyNumberFormat="1" applyFont="1" applyFill="1" applyBorder="1" applyAlignment="1">
      <alignment horizontal="center" vertical="center"/>
    </xf>
    <xf numFmtId="0" fontId="3" fillId="5" borderId="9" xfId="0" applyFont="1" applyFill="1" applyBorder="1" applyAlignment="1" applyProtection="1">
      <alignment horizontal="left" vertical="center"/>
      <protection locked="0"/>
    </xf>
    <xf numFmtId="0" fontId="5" fillId="10" borderId="9" xfId="0" applyFont="1" applyFill="1" applyBorder="1" applyAlignment="1">
      <alignment horizontal="left" vertical="center"/>
    </xf>
    <xf numFmtId="0" fontId="4" fillId="4" borderId="14" xfId="0" applyFont="1" applyFill="1" applyBorder="1" applyAlignment="1">
      <alignment horizontal="left" vertical="center"/>
    </xf>
    <xf numFmtId="0" fontId="5" fillId="12" borderId="13" xfId="0" applyFont="1" applyFill="1" applyBorder="1" applyAlignment="1">
      <alignment horizontal="left" vertical="center" indent="1" shrinkToFit="1"/>
    </xf>
    <xf numFmtId="0" fontId="11" fillId="11" borderId="9" xfId="0" applyFont="1" applyFill="1" applyBorder="1" applyAlignment="1">
      <alignment horizontal="left" vertical="center"/>
    </xf>
    <xf numFmtId="0" fontId="10" fillId="4" borderId="7" xfId="0" applyFont="1" applyFill="1" applyBorder="1" applyAlignment="1">
      <alignment horizontal="center" vertical="center" wrapText="1"/>
    </xf>
    <xf numFmtId="0" fontId="10" fillId="4" borderId="0" xfId="0" applyFont="1" applyFill="1" applyAlignment="1">
      <alignment horizontal="center" vertical="center" wrapText="1"/>
    </xf>
    <xf numFmtId="0" fontId="10" fillId="4" borderId="8" xfId="0" applyFont="1" applyFill="1" applyBorder="1" applyAlignment="1">
      <alignment horizontal="center" vertical="center" wrapText="1"/>
    </xf>
    <xf numFmtId="0" fontId="3" fillId="0" borderId="14"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5" fillId="0" borderId="4" xfId="0" applyFont="1" applyBorder="1" applyAlignment="1">
      <alignment horizontal="left" wrapText="1"/>
    </xf>
    <xf numFmtId="0" fontId="5" fillId="0" borderId="6" xfId="0" applyFont="1" applyBorder="1" applyAlignment="1">
      <alignment horizontal="left" wrapText="1"/>
    </xf>
    <xf numFmtId="0" fontId="14" fillId="0" borderId="15" xfId="0" applyFont="1" applyBorder="1" applyAlignment="1">
      <alignment horizontal="left" vertical="top" wrapText="1"/>
    </xf>
    <xf numFmtId="6" fontId="3" fillId="2" borderId="14" xfId="3" applyNumberFormat="1" applyFont="1" applyFill="1" applyBorder="1" applyAlignment="1" applyProtection="1">
      <alignment horizontal="right" vertical="center"/>
    </xf>
    <xf numFmtId="6" fontId="3" fillId="2" borderId="15" xfId="3" applyNumberFormat="1" applyFont="1" applyFill="1" applyBorder="1" applyAlignment="1" applyProtection="1">
      <alignment horizontal="right" vertical="center"/>
    </xf>
    <xf numFmtId="6" fontId="3" fillId="0" borderId="14" xfId="3" applyNumberFormat="1" applyFont="1" applyBorder="1" applyAlignment="1" applyProtection="1">
      <alignment horizontal="right" vertical="center"/>
      <protection locked="0"/>
    </xf>
    <xf numFmtId="6" fontId="3" fillId="0" borderId="15" xfId="3" applyNumberFormat="1" applyFont="1" applyBorder="1" applyAlignment="1" applyProtection="1">
      <alignment horizontal="right" vertical="center"/>
      <protection locked="0"/>
    </xf>
    <xf numFmtId="6" fontId="3" fillId="8" borderId="14" xfId="3" applyNumberFormat="1" applyFont="1" applyFill="1" applyBorder="1" applyAlignment="1" applyProtection="1">
      <alignment horizontal="right" vertical="center"/>
    </xf>
    <xf numFmtId="6" fontId="3" fillId="8" borderId="15" xfId="3" applyNumberFormat="1" applyFont="1" applyFill="1" applyBorder="1" applyAlignment="1" applyProtection="1">
      <alignment horizontal="right" vertical="center"/>
    </xf>
    <xf numFmtId="0" fontId="1" fillId="0" borderId="0" xfId="1" applyFill="1" applyBorder="1" applyAlignment="1" applyProtection="1">
      <alignment horizontal="left" vertical="center" wrapText="1"/>
    </xf>
    <xf numFmtId="0" fontId="45" fillId="0" borderId="0" xfId="1" applyFont="1" applyFill="1" applyBorder="1" applyAlignment="1" applyProtection="1">
      <alignment horizontal="left" vertical="center" wrapText="1"/>
    </xf>
    <xf numFmtId="0" fontId="10" fillId="9" borderId="9" xfId="0" applyFont="1" applyFill="1" applyBorder="1" applyAlignment="1">
      <alignment horizontal="center" vertical="center"/>
    </xf>
    <xf numFmtId="0" fontId="11" fillId="11" borderId="10" xfId="0" applyFont="1" applyFill="1" applyBorder="1" applyAlignment="1">
      <alignment horizontal="left" vertical="center"/>
    </xf>
    <xf numFmtId="0" fontId="11" fillId="11" borderId="12" xfId="0" applyFont="1" applyFill="1" applyBorder="1" applyAlignment="1">
      <alignment horizontal="left" vertical="center"/>
    </xf>
    <xf numFmtId="0" fontId="5" fillId="8" borderId="9" xfId="0" applyFont="1" applyFill="1" applyBorder="1" applyAlignment="1">
      <alignment horizontal="left" vertical="center"/>
    </xf>
    <xf numFmtId="0" fontId="11" fillId="11" borderId="9" xfId="0" applyFont="1" applyFill="1" applyBorder="1" applyAlignment="1">
      <alignment horizontal="left" vertical="center" wrapText="1"/>
    </xf>
    <xf numFmtId="0" fontId="4" fillId="4" borderId="9" xfId="0" applyFont="1" applyFill="1" applyBorder="1" applyAlignment="1">
      <alignment horizontal="left" vertical="center"/>
    </xf>
    <xf numFmtId="0" fontId="6" fillId="9" borderId="0" xfId="0" applyFont="1" applyFill="1" applyAlignment="1">
      <alignment horizontal="center" vertical="center"/>
    </xf>
    <xf numFmtId="0" fontId="4" fillId="6" borderId="4" xfId="0" applyFont="1" applyFill="1" applyBorder="1" applyAlignment="1">
      <alignment horizontal="center" vertical="center"/>
    </xf>
    <xf numFmtId="0" fontId="4" fillId="6" borderId="5" xfId="0" applyFont="1" applyFill="1" applyBorder="1" applyAlignment="1">
      <alignment horizontal="center" vertical="center"/>
    </xf>
    <xf numFmtId="0" fontId="4" fillId="6" borderId="6" xfId="0" applyFont="1" applyFill="1" applyBorder="1" applyAlignment="1">
      <alignment horizontal="center" vertical="center"/>
    </xf>
    <xf numFmtId="0" fontId="4" fillId="6" borderId="3" xfId="0" applyFont="1" applyFill="1" applyBorder="1" applyAlignment="1">
      <alignment horizontal="center" vertical="center"/>
    </xf>
    <xf numFmtId="0" fontId="4" fillId="6" borderId="1" xfId="0" applyFont="1" applyFill="1" applyBorder="1" applyAlignment="1">
      <alignment horizontal="center" vertical="center"/>
    </xf>
    <xf numFmtId="0" fontId="4" fillId="6" borderId="2" xfId="0" applyFont="1" applyFill="1" applyBorder="1" applyAlignment="1">
      <alignment horizontal="center" vertical="center"/>
    </xf>
    <xf numFmtId="0" fontId="9" fillId="4" borderId="9" xfId="0" applyFont="1" applyFill="1" applyBorder="1" applyAlignment="1">
      <alignment horizontal="center" vertical="center"/>
    </xf>
    <xf numFmtId="0" fontId="3" fillId="5" borderId="9" xfId="0" applyFont="1" applyFill="1" applyBorder="1" applyAlignment="1">
      <alignment horizontal="left" vertical="center"/>
    </xf>
    <xf numFmtId="0" fontId="10" fillId="4" borderId="9" xfId="0" applyFont="1" applyFill="1" applyBorder="1" applyAlignment="1">
      <alignment horizontal="center" vertical="center" wrapText="1"/>
    </xf>
    <xf numFmtId="6" fontId="36" fillId="2" borderId="14" xfId="3" applyNumberFormat="1" applyFont="1" applyFill="1" applyBorder="1" applyAlignment="1" applyProtection="1">
      <alignment horizontal="center" vertical="center"/>
      <protection locked="0"/>
    </xf>
    <xf numFmtId="6" fontId="36" fillId="2" borderId="40" xfId="3" applyNumberFormat="1" applyFont="1" applyFill="1" applyBorder="1" applyAlignment="1" applyProtection="1">
      <alignment horizontal="center" vertical="center"/>
      <protection locked="0"/>
    </xf>
    <xf numFmtId="6" fontId="36" fillId="2" borderId="15" xfId="3" applyNumberFormat="1" applyFont="1" applyFill="1" applyBorder="1" applyAlignment="1" applyProtection="1">
      <alignment horizontal="center" vertical="center"/>
      <protection locked="0"/>
    </xf>
    <xf numFmtId="0" fontId="5" fillId="5" borderId="0" xfId="0" applyFont="1" applyFill="1" applyAlignment="1">
      <alignment horizontal="left" vertical="center" wrapText="1"/>
    </xf>
    <xf numFmtId="0" fontId="5" fillId="5" borderId="0" xfId="0" applyFont="1" applyFill="1" applyAlignment="1">
      <alignment horizontal="left" vertical="top" indent="2"/>
    </xf>
    <xf numFmtId="0" fontId="3" fillId="5" borderId="0" xfId="0" applyFont="1" applyFill="1" applyAlignment="1">
      <alignment horizontal="left" vertical="top" indent="2"/>
    </xf>
    <xf numFmtId="0" fontId="3" fillId="5" borderId="1" xfId="0" applyFont="1" applyFill="1" applyBorder="1" applyAlignment="1" applyProtection="1">
      <alignment horizontal="center" vertical="center"/>
      <protection locked="0"/>
    </xf>
    <xf numFmtId="0" fontId="4" fillId="5" borderId="0" xfId="0" applyFont="1" applyFill="1" applyAlignment="1">
      <alignment horizontal="center" vertical="center"/>
    </xf>
    <xf numFmtId="0" fontId="39" fillId="0" borderId="0" xfId="0" applyFont="1" applyAlignment="1">
      <alignment horizontal="left" indent="4"/>
    </xf>
    <xf numFmtId="0" fontId="3" fillId="5" borderId="0" xfId="0" applyFont="1" applyFill="1" applyAlignment="1">
      <alignment horizontal="left" vertical="top" wrapText="1" indent="2"/>
    </xf>
  </cellXfs>
  <cellStyles count="5">
    <cellStyle name="Hyperlink" xfId="2" xr:uid="{00000000-000B-0000-0000-000008000000}"/>
    <cellStyle name="Lien hypertexte" xfId="1" builtinId="8"/>
    <cellStyle name="Monétaire" xfId="3" builtinId="4"/>
    <cellStyle name="Normal" xfId="0" builtinId="0"/>
    <cellStyle name="Pourcentage" xfId="4" builtinId="5"/>
  </cellStyles>
  <dxfs count="37">
    <dxf>
      <fill>
        <patternFill>
          <bgColor rgb="FFC00000"/>
        </patternFill>
      </fill>
    </dxf>
    <dxf>
      <font>
        <b/>
        <i val="0"/>
        <color rgb="FFC00000"/>
      </font>
    </dxf>
    <dxf>
      <font>
        <b/>
        <i val="0"/>
        <color rgb="FF00B050"/>
      </font>
    </dxf>
    <dxf>
      <font>
        <b/>
        <i val="0"/>
        <color rgb="FFC00000"/>
      </font>
    </dxf>
    <dxf>
      <font>
        <color theme="0" tint="-0.34998626667073579"/>
      </font>
      <fill>
        <patternFill>
          <bgColor theme="0" tint="-4.9989318521683403E-2"/>
        </patternFill>
      </fill>
    </dxf>
    <dxf>
      <fill>
        <patternFill>
          <bgColor theme="5" tint="0.79998168889431442"/>
        </patternFill>
      </fill>
    </dxf>
    <dxf>
      <fill>
        <patternFill>
          <bgColor theme="5" tint="0.79998168889431442"/>
        </patternFill>
      </fill>
    </dxf>
    <dxf>
      <font>
        <color theme="0" tint="-0.34998626667073579"/>
      </font>
      <fill>
        <patternFill>
          <bgColor theme="0" tint="-4.9989318521683403E-2"/>
        </patternFill>
      </fill>
    </dxf>
    <dxf>
      <font>
        <color theme="0" tint="-0.34998626667073579"/>
      </font>
      <fill>
        <patternFill>
          <bgColor theme="0" tint="-4.9989318521683403E-2"/>
        </patternFill>
      </fill>
    </dxf>
    <dxf>
      <fill>
        <patternFill>
          <bgColor theme="0" tint="-4.9989318521683403E-2"/>
        </patternFill>
      </fill>
    </dxf>
    <dxf>
      <fill>
        <patternFill>
          <bgColor theme="5" tint="0.79998168889431442"/>
        </patternFill>
      </fill>
    </dxf>
    <dxf>
      <fill>
        <patternFill>
          <bgColor theme="5" tint="0.79998168889431442"/>
        </patternFill>
      </fill>
    </dxf>
    <dxf>
      <fill>
        <patternFill>
          <bgColor theme="5" tint="0.79998168889431442"/>
        </patternFill>
      </fill>
    </dxf>
    <dxf>
      <font>
        <color theme="0" tint="-0.34998626667073579"/>
      </font>
    </dxf>
    <dxf>
      <font>
        <color theme="0"/>
      </font>
      <fill>
        <patternFill>
          <bgColor rgb="FFC00000"/>
        </patternFill>
      </fill>
    </dxf>
    <dxf>
      <font>
        <color theme="0" tint="-0.34998626667073579"/>
      </font>
    </dxf>
    <dxf>
      <font>
        <color theme="0" tint="-0.34998626667073579"/>
      </font>
    </dxf>
    <dxf>
      <font>
        <color theme="0" tint="-0.24994659260841701"/>
      </font>
      <fill>
        <patternFill>
          <bgColor theme="0" tint="-4.9989318521683403E-2"/>
        </patternFill>
      </fill>
    </dxf>
    <dxf>
      <fill>
        <patternFill>
          <bgColor theme="0" tint="-4.9989318521683403E-2"/>
        </patternFill>
      </fill>
    </dxf>
    <dxf>
      <font>
        <color theme="0" tint="-0.34998626667073579"/>
      </font>
    </dxf>
    <dxf>
      <font>
        <color theme="0" tint="-0.34998626667073579"/>
      </font>
      <fill>
        <patternFill>
          <bgColor theme="0" tint="-4.9989318521683403E-2"/>
        </patternFill>
      </fill>
    </dxf>
    <dxf>
      <font>
        <color theme="0" tint="-0.34998626667073579"/>
      </font>
      <fill>
        <patternFill>
          <bgColor theme="0" tint="-4.9989318521683403E-2"/>
        </patternFill>
      </fill>
    </dxf>
    <dxf>
      <font>
        <color theme="0" tint="-0.34998626667073579"/>
      </font>
    </dxf>
    <dxf>
      <font>
        <color theme="0" tint="-0.34998626667073579"/>
      </font>
    </dxf>
    <dxf>
      <font>
        <color theme="0" tint="-0.24994659260841701"/>
      </font>
      <fill>
        <patternFill>
          <bgColor theme="0" tint="-4.9989318521683403E-2"/>
        </patternFill>
      </fill>
    </dxf>
    <dxf>
      <font>
        <color theme="0" tint="-0.34998626667073579"/>
      </font>
      <fill>
        <patternFill>
          <bgColor theme="0" tint="-4.9989318521683403E-2"/>
        </patternFill>
      </fill>
    </dxf>
    <dxf>
      <font>
        <color theme="0" tint="-0.34998626667073579"/>
      </font>
      <fill>
        <patternFill>
          <bgColor theme="0" tint="-4.9989318521683403E-2"/>
        </patternFill>
      </fill>
    </dxf>
    <dxf>
      <font>
        <b/>
        <i val="0"/>
        <color rgb="FFC00000"/>
      </font>
    </dxf>
    <dxf>
      <font>
        <b/>
        <i val="0"/>
        <color rgb="FFC00000"/>
      </font>
    </dxf>
    <dxf>
      <font>
        <b/>
        <i val="0"/>
        <color rgb="FFC00000"/>
      </font>
    </dxf>
    <dxf>
      <font>
        <b/>
        <i val="0"/>
        <color rgb="FFC00000"/>
      </font>
    </dxf>
    <dxf>
      <fill>
        <patternFill patternType="none">
          <bgColor auto="1"/>
        </patternFill>
      </fill>
    </dxf>
    <dxf>
      <fill>
        <patternFill patternType="none">
          <bgColor auto="1"/>
        </patternFill>
      </fill>
    </dxf>
    <dxf>
      <font>
        <b/>
        <i val="0"/>
        <strike val="0"/>
        <condense val="0"/>
        <extend val="0"/>
        <outline val="0"/>
        <shadow val="0"/>
        <u val="none"/>
        <vertAlign val="baseline"/>
        <sz val="9"/>
        <color theme="1"/>
        <name val="Calibri"/>
        <family val="2"/>
        <scheme val="none"/>
      </font>
      <fill>
        <patternFill patternType="none">
          <bgColor auto="1"/>
        </patternFill>
      </fill>
    </dxf>
    <dxf>
      <font>
        <b/>
        <i val="0"/>
      </font>
    </dxf>
    <dxf>
      <fill>
        <patternFill>
          <bgColor rgb="FFD6FFFE"/>
        </patternFill>
      </fill>
    </dxf>
    <dxf>
      <font>
        <color theme="0"/>
      </font>
      <fill>
        <patternFill>
          <bgColor rgb="FF04BFBF"/>
        </patternFill>
      </fill>
      <border>
        <bottom style="double">
          <color auto="1"/>
        </bottom>
      </border>
    </dxf>
  </dxfs>
  <tableStyles count="1" defaultTableStyle="TableStyleMedium2" defaultPivotStyle="PivotStyleLight16">
    <tableStyle name="Bleu IRCM" pivot="0" count="3" xr9:uid="{F4640BF0-0BE0-4A32-83D7-AD1178DEC243}">
      <tableStyleElement type="headerRow" dxfId="36"/>
      <tableStyleElement type="secondRowStripe" dxfId="35"/>
      <tableStyleElement type="firstColumnStripe" dxfId="34"/>
    </tableStyle>
  </tableStyles>
  <colors>
    <mruColors>
      <color rgb="FF272C63"/>
      <color rgb="FFFA822C"/>
      <color rgb="FFAFDE31"/>
      <color rgb="FFEBFFFF"/>
      <color rgb="FF04BFBF"/>
      <color rgb="FFFFCCCC"/>
      <color rgb="FFF8F8F8"/>
      <color rgb="FF967200"/>
      <color rgb="FFCC6600"/>
      <color rgb="FFDDD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fmlaLink="$L$101" lockText="1" noThreeD="1"/>
</file>

<file path=xl/ctrlProps/ctrlProp10.xml><?xml version="1.0" encoding="utf-8"?>
<formControlPr xmlns="http://schemas.microsoft.com/office/spreadsheetml/2009/9/main" objectType="CheckBox" fmlaLink="$L$114" lockText="1" noThreeD="1"/>
</file>

<file path=xl/ctrlProps/ctrlProp11.xml><?xml version="1.0" encoding="utf-8"?>
<formControlPr xmlns="http://schemas.microsoft.com/office/spreadsheetml/2009/9/main" objectType="CheckBox" fmlaLink="$L$115" lockText="1" noThreeD="1"/>
</file>

<file path=xl/ctrlProps/ctrlProp12.xml><?xml version="1.0" encoding="utf-8"?>
<formControlPr xmlns="http://schemas.microsoft.com/office/spreadsheetml/2009/9/main" objectType="CheckBox" fmlaLink="$L$116" lockText="1" noThreeD="1"/>
</file>

<file path=xl/ctrlProps/ctrlProp13.xml><?xml version="1.0" encoding="utf-8"?>
<formControlPr xmlns="http://schemas.microsoft.com/office/spreadsheetml/2009/9/main" objectType="CheckBox" fmlaLink="$M$113" lockText="1" noThreeD="1"/>
</file>

<file path=xl/ctrlProps/ctrlProp14.xml><?xml version="1.0" encoding="utf-8"?>
<formControlPr xmlns="http://schemas.microsoft.com/office/spreadsheetml/2009/9/main" objectType="CheckBox" fmlaLink="$M$114" lockText="1" noThreeD="1"/>
</file>

<file path=xl/ctrlProps/ctrlProp15.xml><?xml version="1.0" encoding="utf-8"?>
<formControlPr xmlns="http://schemas.microsoft.com/office/spreadsheetml/2009/9/main" objectType="CheckBox" fmlaLink="$L$147" lockText="1" noThreeD="1"/>
</file>

<file path=xl/ctrlProps/ctrlProp16.xml><?xml version="1.0" encoding="utf-8"?>
<formControlPr xmlns="http://schemas.microsoft.com/office/spreadsheetml/2009/9/main" objectType="CheckBox" fmlaLink="$L$148" lockText="1" noThreeD="1"/>
</file>

<file path=xl/ctrlProps/ctrlProp17.xml><?xml version="1.0" encoding="utf-8"?>
<formControlPr xmlns="http://schemas.microsoft.com/office/spreadsheetml/2009/9/main" objectType="CheckBox" fmlaLink="$L$149" lockText="1" noThreeD="1"/>
</file>

<file path=xl/ctrlProps/ctrlProp18.xml><?xml version="1.0" encoding="utf-8"?>
<formControlPr xmlns="http://schemas.microsoft.com/office/spreadsheetml/2009/9/main" objectType="CheckBox" fmlaLink="$L$152" lockText="1" noThreeD="1"/>
</file>

<file path=xl/ctrlProps/ctrlProp19.xml><?xml version="1.0" encoding="utf-8"?>
<formControlPr xmlns="http://schemas.microsoft.com/office/spreadsheetml/2009/9/main" objectType="CheckBox" fmlaLink="$L$150" lockText="1" noThreeD="1"/>
</file>

<file path=xl/ctrlProps/ctrlProp2.xml><?xml version="1.0" encoding="utf-8"?>
<formControlPr xmlns="http://schemas.microsoft.com/office/spreadsheetml/2009/9/main" objectType="CheckBox" fmlaLink="$L$102" lockText="1" noThreeD="1"/>
</file>

<file path=xl/ctrlProps/ctrlProp20.xml><?xml version="1.0" encoding="utf-8"?>
<formControlPr xmlns="http://schemas.microsoft.com/office/spreadsheetml/2009/9/main" objectType="CheckBox" fmlaLink="$M$148" lockText="1" noThreeD="1"/>
</file>

<file path=xl/ctrlProps/ctrlProp21.xml><?xml version="1.0" encoding="utf-8"?>
<formControlPr xmlns="http://schemas.microsoft.com/office/spreadsheetml/2009/9/main" objectType="CheckBox" fmlaLink="$M$149" lockText="1" noThreeD="1"/>
</file>

<file path=xl/ctrlProps/ctrlProp22.xml><?xml version="1.0" encoding="utf-8"?>
<formControlPr xmlns="http://schemas.microsoft.com/office/spreadsheetml/2009/9/main" objectType="CheckBox" fmlaLink="$L$151" lockText="1" noThreeD="1"/>
</file>

<file path=xl/ctrlProps/ctrlProp23.xml><?xml version="1.0" encoding="utf-8"?>
<formControlPr xmlns="http://schemas.microsoft.com/office/spreadsheetml/2009/9/main" objectType="CheckBox" fmlaLink="$M$150" lockText="1" noThreeD="1"/>
</file>

<file path=xl/ctrlProps/ctrlProp24.xml><?xml version="1.0" encoding="utf-8"?>
<formControlPr xmlns="http://schemas.microsoft.com/office/spreadsheetml/2009/9/main" objectType="CheckBox" fmlaLink="$L$194" lockText="1" noThreeD="1"/>
</file>

<file path=xl/ctrlProps/ctrlProp25.xml><?xml version="1.0" encoding="utf-8"?>
<formControlPr xmlns="http://schemas.microsoft.com/office/spreadsheetml/2009/9/main" objectType="CheckBox" fmlaLink="$L$195" lockText="1" noThreeD="1"/>
</file>

<file path=xl/ctrlProps/ctrlProp26.xml><?xml version="1.0" encoding="utf-8"?>
<formControlPr xmlns="http://schemas.microsoft.com/office/spreadsheetml/2009/9/main" objectType="CheckBox" fmlaLink="$L$196" lockText="1" noThreeD="1"/>
</file>

<file path=xl/ctrlProps/ctrlProp27.xml><?xml version="1.0" encoding="utf-8"?>
<formControlPr xmlns="http://schemas.microsoft.com/office/spreadsheetml/2009/9/main" objectType="CheckBox" fmlaLink="$L$208" lockText="1" noThreeD="1"/>
</file>

<file path=xl/ctrlProps/ctrlProp28.xml><?xml version="1.0" encoding="utf-8"?>
<formControlPr xmlns="http://schemas.microsoft.com/office/spreadsheetml/2009/9/main" objectType="CheckBox" fmlaLink="$L$34" lockText="1" noThreeD="1"/>
</file>

<file path=xl/ctrlProps/ctrlProp29.xml><?xml version="1.0" encoding="utf-8"?>
<formControlPr xmlns="http://schemas.microsoft.com/office/spreadsheetml/2009/9/main" objectType="CheckBox" fmlaLink="$L$24" lockText="1" noThreeD="1"/>
</file>

<file path=xl/ctrlProps/ctrlProp3.xml><?xml version="1.0" encoding="utf-8"?>
<formControlPr xmlns="http://schemas.microsoft.com/office/spreadsheetml/2009/9/main" objectType="CheckBox" fmlaLink="$L$103" lockText="1" noThreeD="1"/>
</file>

<file path=xl/ctrlProps/ctrlProp30.xml><?xml version="1.0" encoding="utf-8"?>
<formControlPr xmlns="http://schemas.microsoft.com/office/spreadsheetml/2009/9/main" objectType="CheckBox" fmlaLink="$C$13" lockText="1" noThreeD="1"/>
</file>

<file path=xl/ctrlProps/ctrlProp31.xml><?xml version="1.0" encoding="utf-8"?>
<formControlPr xmlns="http://schemas.microsoft.com/office/spreadsheetml/2009/9/main" objectType="CheckBox" fmlaLink="$C$14" lockText="1" noThreeD="1"/>
</file>

<file path=xl/ctrlProps/ctrlProp32.xml><?xml version="1.0" encoding="utf-8"?>
<formControlPr xmlns="http://schemas.microsoft.com/office/spreadsheetml/2009/9/main" objectType="CheckBox" fmlaLink="$C$15" lockText="1" noThreeD="1"/>
</file>

<file path=xl/ctrlProps/ctrlProp33.xml><?xml version="1.0" encoding="utf-8"?>
<formControlPr xmlns="http://schemas.microsoft.com/office/spreadsheetml/2009/9/main" objectType="CheckBox" fmlaLink="$M$24" lockText="1" noThreeD="1"/>
</file>

<file path=xl/ctrlProps/ctrlProp34.xml><?xml version="1.0" encoding="utf-8"?>
<formControlPr xmlns="http://schemas.microsoft.com/office/spreadsheetml/2009/9/main" objectType="CheckBox" fmlaLink="$F$13" lockText="1" noThreeD="1"/>
</file>

<file path=xl/ctrlProps/ctrlProp35.xml><?xml version="1.0" encoding="utf-8"?>
<formControlPr xmlns="http://schemas.microsoft.com/office/spreadsheetml/2009/9/main" objectType="CheckBox" fmlaLink="$F$14" lockText="1" noThreeD="1"/>
</file>

<file path=xl/ctrlProps/ctrlProp36.xml><?xml version="1.0" encoding="utf-8"?>
<formControlPr xmlns="http://schemas.microsoft.com/office/spreadsheetml/2009/9/main" objectType="CheckBox" fmlaLink="$F$15" lockText="1" noThreeD="1"/>
</file>

<file path=xl/ctrlProps/ctrlProp37.xml><?xml version="1.0" encoding="utf-8"?>
<formControlPr xmlns="http://schemas.microsoft.com/office/spreadsheetml/2009/9/main" objectType="CheckBox" fmlaLink="$L$25" lockText="1" noThreeD="1"/>
</file>

<file path=xl/ctrlProps/ctrlProp38.xml><?xml version="1.0" encoding="utf-8"?>
<formControlPr xmlns="http://schemas.microsoft.com/office/spreadsheetml/2009/9/main" objectType="CheckBox" fmlaLink="$L$26" lockText="1" noThreeD="1"/>
</file>

<file path=xl/ctrlProps/ctrlProp39.xml><?xml version="1.0" encoding="utf-8"?>
<formControlPr xmlns="http://schemas.microsoft.com/office/spreadsheetml/2009/9/main" objectType="CheckBox" fmlaLink="$L$27" lockText="1" noThreeD="1"/>
</file>

<file path=xl/ctrlProps/ctrlProp4.xml><?xml version="1.0" encoding="utf-8"?>
<formControlPr xmlns="http://schemas.microsoft.com/office/spreadsheetml/2009/9/main" objectType="CheckBox" fmlaLink="$L$104" lockText="1" noThreeD="1"/>
</file>

<file path=xl/ctrlProps/ctrlProp40.xml><?xml version="1.0" encoding="utf-8"?>
<formControlPr xmlns="http://schemas.microsoft.com/office/spreadsheetml/2009/9/main" objectType="CheckBox" fmlaLink="$M$25" lockText="1" noThreeD="1"/>
</file>

<file path=xl/ctrlProps/ctrlProp41.xml><?xml version="1.0" encoding="utf-8"?>
<formControlPr xmlns="http://schemas.microsoft.com/office/spreadsheetml/2009/9/main" objectType="CheckBox" fmlaLink="$M$26" lockText="1" noThreeD="1"/>
</file>

<file path=xl/ctrlProps/ctrlProp42.xml><?xml version="1.0" encoding="utf-8"?>
<formControlPr xmlns="http://schemas.microsoft.com/office/spreadsheetml/2009/9/main" objectType="CheckBox" fmlaLink="$M$27" lockText="1" noThreeD="1"/>
</file>

<file path=xl/ctrlProps/ctrlProp43.xml><?xml version="1.0" encoding="utf-8"?>
<formControlPr xmlns="http://schemas.microsoft.com/office/spreadsheetml/2009/9/main" objectType="CheckBox" fmlaLink="$L$121" lockText="1" noThreeD="1"/>
</file>

<file path=xl/ctrlProps/ctrlProp44.xml><?xml version="1.0" encoding="utf-8"?>
<formControlPr xmlns="http://schemas.microsoft.com/office/spreadsheetml/2009/9/main" objectType="CheckBox" fmlaLink="$L$146" lockText="1" noThreeD="1"/>
</file>

<file path=xl/ctrlProps/ctrlProp45.xml><?xml version="1.0" encoding="utf-8"?>
<formControlPr xmlns="http://schemas.microsoft.com/office/spreadsheetml/2009/9/main" objectType="CheckBox" fmlaLink="$M$147" lockText="1" noThreeD="1"/>
</file>

<file path=xl/ctrlProps/ctrlProp46.xml><?xml version="1.0" encoding="utf-8"?>
<formControlPr xmlns="http://schemas.microsoft.com/office/spreadsheetml/2009/9/main" objectType="CheckBox" fmlaLink="$L$12" noThreeD="1"/>
</file>

<file path=xl/ctrlProps/ctrlProp47.xml><?xml version="1.0" encoding="utf-8"?>
<formControlPr xmlns="http://schemas.microsoft.com/office/spreadsheetml/2009/9/main" objectType="CheckBox" fmlaLink="$L$13" noThreeD="1"/>
</file>

<file path=xl/ctrlProps/ctrlProp48.xml><?xml version="1.0" encoding="utf-8"?>
<formControlPr xmlns="http://schemas.microsoft.com/office/spreadsheetml/2009/9/main" objectType="CheckBox" fmlaLink="$L$14" noThreeD="1"/>
</file>

<file path=xl/ctrlProps/ctrlProp49.xml><?xml version="1.0" encoding="utf-8"?>
<formControlPr xmlns="http://schemas.microsoft.com/office/spreadsheetml/2009/9/main" objectType="CheckBox" fmlaLink="$L$15" noThreeD="1"/>
</file>

<file path=xl/ctrlProps/ctrlProp5.xml><?xml version="1.0" encoding="utf-8"?>
<formControlPr xmlns="http://schemas.microsoft.com/office/spreadsheetml/2009/9/main" objectType="CheckBox" fmlaLink="$M$101" lockText="1" noThreeD="1"/>
</file>

<file path=xl/ctrlProps/ctrlProp50.xml><?xml version="1.0" encoding="utf-8"?>
<formControlPr xmlns="http://schemas.microsoft.com/office/spreadsheetml/2009/9/main" objectType="CheckBox" fmlaLink="$L$16" noThreeD="1"/>
</file>

<file path=xl/ctrlProps/ctrlProp51.xml><?xml version="1.0" encoding="utf-8"?>
<formControlPr xmlns="http://schemas.microsoft.com/office/spreadsheetml/2009/9/main" objectType="CheckBox" fmlaLink="$L$17" noThreeD="1"/>
</file>

<file path=xl/ctrlProps/ctrlProp52.xml><?xml version="1.0" encoding="utf-8"?>
<formControlPr xmlns="http://schemas.microsoft.com/office/spreadsheetml/2009/9/main" objectType="CheckBox" fmlaLink="$M$12" lockText="1" noThreeD="1"/>
</file>

<file path=xl/ctrlProps/ctrlProp53.xml><?xml version="1.0" encoding="utf-8"?>
<formControlPr xmlns="http://schemas.microsoft.com/office/spreadsheetml/2009/9/main" objectType="CheckBox" fmlaLink="$M$13" lockText="1" noThreeD="1"/>
</file>

<file path=xl/ctrlProps/ctrlProp54.xml><?xml version="1.0" encoding="utf-8"?>
<formControlPr xmlns="http://schemas.microsoft.com/office/spreadsheetml/2009/9/main" objectType="CheckBox" fmlaLink="$M$14" lockText="1" noThreeD="1"/>
</file>

<file path=xl/ctrlProps/ctrlProp55.xml><?xml version="1.0" encoding="utf-8"?>
<formControlPr xmlns="http://schemas.microsoft.com/office/spreadsheetml/2009/9/main" objectType="CheckBox" fmlaLink="$M$15" lockText="1" noThreeD="1"/>
</file>

<file path=xl/ctrlProps/ctrlProp56.xml><?xml version="1.0" encoding="utf-8"?>
<formControlPr xmlns="http://schemas.microsoft.com/office/spreadsheetml/2009/9/main" objectType="CheckBox" fmlaLink="$M$16" lockText="1" noThreeD="1"/>
</file>

<file path=xl/ctrlProps/ctrlProp57.xml><?xml version="1.0" encoding="utf-8"?>
<formControlPr xmlns="http://schemas.microsoft.com/office/spreadsheetml/2009/9/main" objectType="CheckBox" fmlaLink="$M$17" lockText="1" noThreeD="1"/>
</file>

<file path=xl/ctrlProps/ctrlProp58.xml><?xml version="1.0" encoding="utf-8"?>
<formControlPr xmlns="http://schemas.microsoft.com/office/spreadsheetml/2009/9/main" objectType="CheckBox" fmlaLink="$L$117" lockText="1" noThreeD="1"/>
</file>

<file path=xl/ctrlProps/ctrlProp59.xml><?xml version="1.0" encoding="utf-8"?>
<formControlPr xmlns="http://schemas.microsoft.com/office/spreadsheetml/2009/9/main" objectType="CheckBox" fmlaLink="$L$187" lockText="1" noThreeD="1"/>
</file>

<file path=xl/ctrlProps/ctrlProp6.xml><?xml version="1.0" encoding="utf-8"?>
<formControlPr xmlns="http://schemas.microsoft.com/office/spreadsheetml/2009/9/main" objectType="CheckBox" fmlaLink="$M$102" lockText="1" noThreeD="1"/>
</file>

<file path=xl/ctrlProps/ctrlProp60.xml><?xml version="1.0" encoding="utf-8"?>
<formControlPr xmlns="http://schemas.microsoft.com/office/spreadsheetml/2009/9/main" objectType="CheckBox" fmlaLink="$L$189" lockText="1" noThreeD="1"/>
</file>

<file path=xl/ctrlProps/ctrlProp61.xml><?xml version="1.0" encoding="utf-8"?>
<formControlPr xmlns="http://schemas.microsoft.com/office/spreadsheetml/2009/9/main" objectType="CheckBox" fmlaLink="$L$190" lockText="1" noThreeD="1"/>
</file>

<file path=xl/ctrlProps/ctrlProp62.xml><?xml version="1.0" encoding="utf-8"?>
<formControlPr xmlns="http://schemas.microsoft.com/office/spreadsheetml/2009/9/main" objectType="CheckBox" fmlaLink="$L$126" lockText="1" noThreeD="1"/>
</file>

<file path=xl/ctrlProps/ctrlProp63.xml><?xml version="1.0" encoding="utf-8"?>
<formControlPr xmlns="http://schemas.microsoft.com/office/spreadsheetml/2009/9/main" objectType="CheckBox" checked="Checked" fmlaLink="$M$126" lockText="1" noThreeD="1"/>
</file>

<file path=xl/ctrlProps/ctrlProp64.xml><?xml version="1.0" encoding="utf-8"?>
<formControlPr xmlns="http://schemas.microsoft.com/office/spreadsheetml/2009/9/main" objectType="CheckBox" fmlaLink="$L$128" lockText="1" noThreeD="1"/>
</file>

<file path=xl/ctrlProps/ctrlProp65.xml><?xml version="1.0" encoding="utf-8"?>
<formControlPr xmlns="http://schemas.microsoft.com/office/spreadsheetml/2009/9/main" objectType="CheckBox" fmlaLink="$M$128" lockText="1" noThreeD="1"/>
</file>

<file path=xl/ctrlProps/ctrlProp66.xml><?xml version="1.0" encoding="utf-8"?>
<formControlPr xmlns="http://schemas.microsoft.com/office/spreadsheetml/2009/9/main" objectType="CheckBox" fmlaLink="$L$130" lockText="1" noThreeD="1"/>
</file>

<file path=xl/ctrlProps/ctrlProp67.xml><?xml version="1.0" encoding="utf-8"?>
<formControlPr xmlns="http://schemas.microsoft.com/office/spreadsheetml/2009/9/main" objectType="CheckBox" fmlaLink="$M$130" lockText="1" noThreeD="1"/>
</file>

<file path=xl/ctrlProps/ctrlProp68.xml><?xml version="1.0" encoding="utf-8"?>
<formControlPr xmlns="http://schemas.microsoft.com/office/spreadsheetml/2009/9/main" objectType="CheckBox" fmlaLink="$L$132" lockText="1" noThreeD="1"/>
</file>

<file path=xl/ctrlProps/ctrlProp69.xml><?xml version="1.0" encoding="utf-8"?>
<formControlPr xmlns="http://schemas.microsoft.com/office/spreadsheetml/2009/9/main" objectType="CheckBox" fmlaLink="$M$132" lockText="1" noThreeD="1"/>
</file>

<file path=xl/ctrlProps/ctrlProp7.xml><?xml version="1.0" encoding="utf-8"?>
<formControlPr xmlns="http://schemas.microsoft.com/office/spreadsheetml/2009/9/main" objectType="CheckBox" fmlaLink="$M$103" lockText="1" noThreeD="1"/>
</file>

<file path=xl/ctrlProps/ctrlProp70.xml><?xml version="1.0" encoding="utf-8"?>
<formControlPr xmlns="http://schemas.microsoft.com/office/spreadsheetml/2009/9/main" objectType="CheckBox" fmlaLink="$L$134" lockText="1" noThreeD="1"/>
</file>

<file path=xl/ctrlProps/ctrlProp71.xml><?xml version="1.0" encoding="utf-8"?>
<formControlPr xmlns="http://schemas.microsoft.com/office/spreadsheetml/2009/9/main" objectType="CheckBox" fmlaLink="$M$134" lockText="1" noThreeD="1"/>
</file>

<file path=xl/ctrlProps/ctrlProp72.xml><?xml version="1.0" encoding="utf-8"?>
<formControlPr xmlns="http://schemas.microsoft.com/office/spreadsheetml/2009/9/main" objectType="CheckBox" fmlaLink="$L$188" lockText="1" noThreeD="1"/>
</file>

<file path=xl/ctrlProps/ctrlProp73.xml><?xml version="1.0" encoding="utf-8"?>
<formControlPr xmlns="http://schemas.microsoft.com/office/spreadsheetml/2009/9/main" objectType="CheckBox" fmlaLink="$C$86" lockText="1" noThreeD="1"/>
</file>

<file path=xl/ctrlProps/ctrlProp8.xml><?xml version="1.0" encoding="utf-8"?>
<formControlPr xmlns="http://schemas.microsoft.com/office/spreadsheetml/2009/9/main" objectType="CheckBox" fmlaLink="$M$104" lockText="1" noThreeD="1"/>
</file>

<file path=xl/ctrlProps/ctrlProp9.xml><?xml version="1.0" encoding="utf-8"?>
<formControlPr xmlns="http://schemas.microsoft.com/office/spreadsheetml/2009/9/main" objectType="CheckBox" fmlaLink="$L$11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114300</xdr:colOff>
          <xdr:row>100</xdr:row>
          <xdr:rowOff>19050</xdr:rowOff>
        </xdr:from>
        <xdr:to>
          <xdr:col>3</xdr:col>
          <xdr:colOff>419100</xdr:colOff>
          <xdr:row>101</xdr:row>
          <xdr:rowOff>0</xdr:rowOff>
        </xdr:to>
        <xdr:sp macro="" textlink="">
          <xdr:nvSpPr>
            <xdr:cNvPr id="71739" name="Check Box 59" hidden="1">
              <a:extLst>
                <a:ext uri="{63B3BB69-23CF-44E3-9099-C40C66FF867C}">
                  <a14:compatExt spid="_x0000_s71739"/>
                </a:ext>
                <a:ext uri="{FF2B5EF4-FFF2-40B4-BE49-F238E27FC236}">
                  <a16:creationId xmlns:a16="http://schemas.microsoft.com/office/drawing/2014/main" id="{00000000-0008-0000-0000-00003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101</xdr:row>
          <xdr:rowOff>19050</xdr:rowOff>
        </xdr:from>
        <xdr:to>
          <xdr:col>3</xdr:col>
          <xdr:colOff>419100</xdr:colOff>
          <xdr:row>101</xdr:row>
          <xdr:rowOff>279400</xdr:rowOff>
        </xdr:to>
        <xdr:sp macro="" textlink="">
          <xdr:nvSpPr>
            <xdr:cNvPr id="71740" name="Check Box 60" hidden="1">
              <a:extLst>
                <a:ext uri="{63B3BB69-23CF-44E3-9099-C40C66FF867C}">
                  <a14:compatExt spid="_x0000_s71740"/>
                </a:ext>
                <a:ext uri="{FF2B5EF4-FFF2-40B4-BE49-F238E27FC236}">
                  <a16:creationId xmlns:a16="http://schemas.microsoft.com/office/drawing/2014/main" id="{00000000-0008-0000-0000-00003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102</xdr:row>
          <xdr:rowOff>31750</xdr:rowOff>
        </xdr:from>
        <xdr:to>
          <xdr:col>3</xdr:col>
          <xdr:colOff>419100</xdr:colOff>
          <xdr:row>103</xdr:row>
          <xdr:rowOff>0</xdr:rowOff>
        </xdr:to>
        <xdr:sp macro="" textlink="">
          <xdr:nvSpPr>
            <xdr:cNvPr id="71741" name="Check Box 61" hidden="1">
              <a:extLst>
                <a:ext uri="{63B3BB69-23CF-44E3-9099-C40C66FF867C}">
                  <a14:compatExt spid="_x0000_s71741"/>
                </a:ext>
                <a:ext uri="{FF2B5EF4-FFF2-40B4-BE49-F238E27FC236}">
                  <a16:creationId xmlns:a16="http://schemas.microsoft.com/office/drawing/2014/main" id="{00000000-0008-0000-0000-00003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103</xdr:row>
          <xdr:rowOff>31750</xdr:rowOff>
        </xdr:from>
        <xdr:to>
          <xdr:col>3</xdr:col>
          <xdr:colOff>419100</xdr:colOff>
          <xdr:row>104</xdr:row>
          <xdr:rowOff>0</xdr:rowOff>
        </xdr:to>
        <xdr:sp macro="" textlink="">
          <xdr:nvSpPr>
            <xdr:cNvPr id="71742" name="Check Box 62" hidden="1">
              <a:extLst>
                <a:ext uri="{63B3BB69-23CF-44E3-9099-C40C66FF867C}">
                  <a14:compatExt spid="_x0000_s71742"/>
                </a:ext>
                <a:ext uri="{FF2B5EF4-FFF2-40B4-BE49-F238E27FC236}">
                  <a16:creationId xmlns:a16="http://schemas.microsoft.com/office/drawing/2014/main" id="{00000000-0008-0000-0000-00003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100</xdr:row>
          <xdr:rowOff>19050</xdr:rowOff>
        </xdr:from>
        <xdr:to>
          <xdr:col>6</xdr:col>
          <xdr:colOff>431800</xdr:colOff>
          <xdr:row>101</xdr:row>
          <xdr:rowOff>0</xdr:rowOff>
        </xdr:to>
        <xdr:sp macro="" textlink="">
          <xdr:nvSpPr>
            <xdr:cNvPr id="71761" name="Check Box 81" hidden="1">
              <a:extLst>
                <a:ext uri="{63B3BB69-23CF-44E3-9099-C40C66FF867C}">
                  <a14:compatExt spid="_x0000_s71761"/>
                </a:ext>
                <a:ext uri="{FF2B5EF4-FFF2-40B4-BE49-F238E27FC236}">
                  <a16:creationId xmlns:a16="http://schemas.microsoft.com/office/drawing/2014/main" id="{00000000-0008-0000-0000-00005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101</xdr:row>
          <xdr:rowOff>19050</xdr:rowOff>
        </xdr:from>
        <xdr:to>
          <xdr:col>6</xdr:col>
          <xdr:colOff>431800</xdr:colOff>
          <xdr:row>101</xdr:row>
          <xdr:rowOff>279400</xdr:rowOff>
        </xdr:to>
        <xdr:sp macro="" textlink="">
          <xdr:nvSpPr>
            <xdr:cNvPr id="71762" name="Check Box 82" hidden="1">
              <a:extLst>
                <a:ext uri="{63B3BB69-23CF-44E3-9099-C40C66FF867C}">
                  <a14:compatExt spid="_x0000_s71762"/>
                </a:ext>
                <a:ext uri="{FF2B5EF4-FFF2-40B4-BE49-F238E27FC236}">
                  <a16:creationId xmlns:a16="http://schemas.microsoft.com/office/drawing/2014/main" id="{00000000-0008-0000-0000-00005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102</xdr:row>
          <xdr:rowOff>31750</xdr:rowOff>
        </xdr:from>
        <xdr:to>
          <xdr:col>6</xdr:col>
          <xdr:colOff>431800</xdr:colOff>
          <xdr:row>103</xdr:row>
          <xdr:rowOff>0</xdr:rowOff>
        </xdr:to>
        <xdr:sp macro="" textlink="">
          <xdr:nvSpPr>
            <xdr:cNvPr id="71763" name="Check Box 83" hidden="1">
              <a:extLst>
                <a:ext uri="{63B3BB69-23CF-44E3-9099-C40C66FF867C}">
                  <a14:compatExt spid="_x0000_s71763"/>
                </a:ext>
                <a:ext uri="{FF2B5EF4-FFF2-40B4-BE49-F238E27FC236}">
                  <a16:creationId xmlns:a16="http://schemas.microsoft.com/office/drawing/2014/main" id="{00000000-0008-0000-0000-00005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103</xdr:row>
          <xdr:rowOff>31750</xdr:rowOff>
        </xdr:from>
        <xdr:to>
          <xdr:col>6</xdr:col>
          <xdr:colOff>431800</xdr:colOff>
          <xdr:row>104</xdr:row>
          <xdr:rowOff>0</xdr:rowOff>
        </xdr:to>
        <xdr:sp macro="" textlink="">
          <xdr:nvSpPr>
            <xdr:cNvPr id="71764" name="Check Box 84" hidden="1">
              <a:extLst>
                <a:ext uri="{63B3BB69-23CF-44E3-9099-C40C66FF867C}">
                  <a14:compatExt spid="_x0000_s71764"/>
                </a:ext>
                <a:ext uri="{FF2B5EF4-FFF2-40B4-BE49-F238E27FC236}">
                  <a16:creationId xmlns:a16="http://schemas.microsoft.com/office/drawing/2014/main" id="{00000000-0008-0000-0000-00005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112</xdr:row>
          <xdr:rowOff>19050</xdr:rowOff>
        </xdr:from>
        <xdr:to>
          <xdr:col>3</xdr:col>
          <xdr:colOff>107950</xdr:colOff>
          <xdr:row>112</xdr:row>
          <xdr:rowOff>298450</xdr:rowOff>
        </xdr:to>
        <xdr:sp macro="" textlink="">
          <xdr:nvSpPr>
            <xdr:cNvPr id="71765" name="Check Box 85" hidden="1">
              <a:extLst>
                <a:ext uri="{63B3BB69-23CF-44E3-9099-C40C66FF867C}">
                  <a14:compatExt spid="_x0000_s71765"/>
                </a:ext>
                <a:ext uri="{FF2B5EF4-FFF2-40B4-BE49-F238E27FC236}">
                  <a16:creationId xmlns:a16="http://schemas.microsoft.com/office/drawing/2014/main" id="{00000000-0008-0000-0000-00005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113</xdr:row>
          <xdr:rowOff>19050</xdr:rowOff>
        </xdr:from>
        <xdr:to>
          <xdr:col>3</xdr:col>
          <xdr:colOff>107950</xdr:colOff>
          <xdr:row>113</xdr:row>
          <xdr:rowOff>285750</xdr:rowOff>
        </xdr:to>
        <xdr:sp macro="" textlink="">
          <xdr:nvSpPr>
            <xdr:cNvPr id="71766" name="Check Box 86" hidden="1">
              <a:extLst>
                <a:ext uri="{63B3BB69-23CF-44E3-9099-C40C66FF867C}">
                  <a14:compatExt spid="_x0000_s71766"/>
                </a:ext>
                <a:ext uri="{FF2B5EF4-FFF2-40B4-BE49-F238E27FC236}">
                  <a16:creationId xmlns:a16="http://schemas.microsoft.com/office/drawing/2014/main" id="{00000000-0008-0000-0000-00005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114</xdr:row>
          <xdr:rowOff>31750</xdr:rowOff>
        </xdr:from>
        <xdr:to>
          <xdr:col>3</xdr:col>
          <xdr:colOff>107950</xdr:colOff>
          <xdr:row>114</xdr:row>
          <xdr:rowOff>298450</xdr:rowOff>
        </xdr:to>
        <xdr:sp macro="" textlink="">
          <xdr:nvSpPr>
            <xdr:cNvPr id="71767" name="Check Box 87" hidden="1">
              <a:extLst>
                <a:ext uri="{63B3BB69-23CF-44E3-9099-C40C66FF867C}">
                  <a14:compatExt spid="_x0000_s71767"/>
                </a:ext>
                <a:ext uri="{FF2B5EF4-FFF2-40B4-BE49-F238E27FC236}">
                  <a16:creationId xmlns:a16="http://schemas.microsoft.com/office/drawing/2014/main" id="{00000000-0008-0000-0000-00005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114300</xdr:colOff>
          <xdr:row>115</xdr:row>
          <xdr:rowOff>19050</xdr:rowOff>
        </xdr:from>
        <xdr:to>
          <xdr:col>3</xdr:col>
          <xdr:colOff>107950</xdr:colOff>
          <xdr:row>115</xdr:row>
          <xdr:rowOff>279400</xdr:rowOff>
        </xdr:to>
        <xdr:sp macro="" textlink="">
          <xdr:nvSpPr>
            <xdr:cNvPr id="71768" name="Check Box 88" hidden="1">
              <a:extLst>
                <a:ext uri="{63B3BB69-23CF-44E3-9099-C40C66FF867C}">
                  <a14:compatExt spid="_x0000_s71768"/>
                </a:ext>
                <a:ext uri="{FF2B5EF4-FFF2-40B4-BE49-F238E27FC236}">
                  <a16:creationId xmlns:a16="http://schemas.microsoft.com/office/drawing/2014/main" id="{00000000-0008-0000-0000-00005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112</xdr:row>
          <xdr:rowOff>19050</xdr:rowOff>
        </xdr:from>
        <xdr:to>
          <xdr:col>6</xdr:col>
          <xdr:colOff>431800</xdr:colOff>
          <xdr:row>112</xdr:row>
          <xdr:rowOff>285750</xdr:rowOff>
        </xdr:to>
        <xdr:sp macro="" textlink="">
          <xdr:nvSpPr>
            <xdr:cNvPr id="71770" name="Check Box 90" hidden="1">
              <a:extLst>
                <a:ext uri="{63B3BB69-23CF-44E3-9099-C40C66FF867C}">
                  <a14:compatExt spid="_x0000_s71770"/>
                </a:ext>
                <a:ext uri="{FF2B5EF4-FFF2-40B4-BE49-F238E27FC236}">
                  <a16:creationId xmlns:a16="http://schemas.microsoft.com/office/drawing/2014/main" id="{00000000-0008-0000-0000-00005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113</xdr:row>
          <xdr:rowOff>19050</xdr:rowOff>
        </xdr:from>
        <xdr:to>
          <xdr:col>6</xdr:col>
          <xdr:colOff>431800</xdr:colOff>
          <xdr:row>113</xdr:row>
          <xdr:rowOff>298450</xdr:rowOff>
        </xdr:to>
        <xdr:sp macro="" textlink="">
          <xdr:nvSpPr>
            <xdr:cNvPr id="71771" name="Check Box 91" hidden="1">
              <a:extLst>
                <a:ext uri="{63B3BB69-23CF-44E3-9099-C40C66FF867C}">
                  <a14:compatExt spid="_x0000_s71771"/>
                </a:ext>
                <a:ext uri="{FF2B5EF4-FFF2-40B4-BE49-F238E27FC236}">
                  <a16:creationId xmlns:a16="http://schemas.microsoft.com/office/drawing/2014/main" id="{00000000-0008-0000-0000-00005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146</xdr:row>
          <xdr:rowOff>12700</xdr:rowOff>
        </xdr:from>
        <xdr:to>
          <xdr:col>3</xdr:col>
          <xdr:colOff>419100</xdr:colOff>
          <xdr:row>147</xdr:row>
          <xdr:rowOff>0</xdr:rowOff>
        </xdr:to>
        <xdr:sp macro="" textlink="">
          <xdr:nvSpPr>
            <xdr:cNvPr id="71780" name="Check Box 100" hidden="1">
              <a:extLst>
                <a:ext uri="{63B3BB69-23CF-44E3-9099-C40C66FF867C}">
                  <a14:compatExt spid="_x0000_s71780"/>
                </a:ext>
                <a:ext uri="{FF2B5EF4-FFF2-40B4-BE49-F238E27FC236}">
                  <a16:creationId xmlns:a16="http://schemas.microsoft.com/office/drawing/2014/main" id="{00000000-0008-0000-0000-00006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147</xdr:row>
          <xdr:rowOff>38100</xdr:rowOff>
        </xdr:from>
        <xdr:to>
          <xdr:col>3</xdr:col>
          <xdr:colOff>419100</xdr:colOff>
          <xdr:row>147</xdr:row>
          <xdr:rowOff>298450</xdr:rowOff>
        </xdr:to>
        <xdr:sp macro="" textlink="">
          <xdr:nvSpPr>
            <xdr:cNvPr id="71781" name="Check Box 101" hidden="1">
              <a:extLst>
                <a:ext uri="{63B3BB69-23CF-44E3-9099-C40C66FF867C}">
                  <a14:compatExt spid="_x0000_s71781"/>
                </a:ext>
                <a:ext uri="{FF2B5EF4-FFF2-40B4-BE49-F238E27FC236}">
                  <a16:creationId xmlns:a16="http://schemas.microsoft.com/office/drawing/2014/main" id="{00000000-0008-0000-0000-00006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127000</xdr:colOff>
          <xdr:row>148</xdr:row>
          <xdr:rowOff>12700</xdr:rowOff>
        </xdr:from>
        <xdr:to>
          <xdr:col>3</xdr:col>
          <xdr:colOff>431800</xdr:colOff>
          <xdr:row>149</xdr:row>
          <xdr:rowOff>0</xdr:rowOff>
        </xdr:to>
        <xdr:sp macro="" textlink="">
          <xdr:nvSpPr>
            <xdr:cNvPr id="71782" name="Check Box 102" hidden="1">
              <a:extLst>
                <a:ext uri="{63B3BB69-23CF-44E3-9099-C40C66FF867C}">
                  <a14:compatExt spid="_x0000_s71782"/>
                </a:ext>
                <a:ext uri="{FF2B5EF4-FFF2-40B4-BE49-F238E27FC236}">
                  <a16:creationId xmlns:a16="http://schemas.microsoft.com/office/drawing/2014/main" id="{00000000-0008-0000-0000-00006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151</xdr:row>
          <xdr:rowOff>19050</xdr:rowOff>
        </xdr:from>
        <xdr:to>
          <xdr:col>3</xdr:col>
          <xdr:colOff>419100</xdr:colOff>
          <xdr:row>152</xdr:row>
          <xdr:rowOff>0</xdr:rowOff>
        </xdr:to>
        <xdr:sp macro="" textlink="">
          <xdr:nvSpPr>
            <xdr:cNvPr id="71790" name="Check Box 110" hidden="1">
              <a:extLst>
                <a:ext uri="{63B3BB69-23CF-44E3-9099-C40C66FF867C}">
                  <a14:compatExt spid="_x0000_s71790"/>
                </a:ext>
                <a:ext uri="{FF2B5EF4-FFF2-40B4-BE49-F238E27FC236}">
                  <a16:creationId xmlns:a16="http://schemas.microsoft.com/office/drawing/2014/main" id="{00000000-0008-0000-0000-00006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149</xdr:row>
          <xdr:rowOff>12700</xdr:rowOff>
        </xdr:from>
        <xdr:to>
          <xdr:col>3</xdr:col>
          <xdr:colOff>419100</xdr:colOff>
          <xdr:row>150</xdr:row>
          <xdr:rowOff>0</xdr:rowOff>
        </xdr:to>
        <xdr:sp macro="" textlink="">
          <xdr:nvSpPr>
            <xdr:cNvPr id="71791" name="Check Box 111" hidden="1">
              <a:extLst>
                <a:ext uri="{63B3BB69-23CF-44E3-9099-C40C66FF867C}">
                  <a14:compatExt spid="_x0000_s71791"/>
                </a:ext>
                <a:ext uri="{FF2B5EF4-FFF2-40B4-BE49-F238E27FC236}">
                  <a16:creationId xmlns:a16="http://schemas.microsoft.com/office/drawing/2014/main" id="{00000000-0008-0000-0000-00006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147</xdr:row>
          <xdr:rowOff>19050</xdr:rowOff>
        </xdr:from>
        <xdr:to>
          <xdr:col>6</xdr:col>
          <xdr:colOff>431800</xdr:colOff>
          <xdr:row>148</xdr:row>
          <xdr:rowOff>0</xdr:rowOff>
        </xdr:to>
        <xdr:sp macro="" textlink="">
          <xdr:nvSpPr>
            <xdr:cNvPr id="71792" name="Check Box 112" hidden="1">
              <a:extLst>
                <a:ext uri="{63B3BB69-23CF-44E3-9099-C40C66FF867C}">
                  <a14:compatExt spid="_x0000_s71792"/>
                </a:ext>
                <a:ext uri="{FF2B5EF4-FFF2-40B4-BE49-F238E27FC236}">
                  <a16:creationId xmlns:a16="http://schemas.microsoft.com/office/drawing/2014/main" id="{00000000-0008-0000-0000-00007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148</xdr:row>
          <xdr:rowOff>12700</xdr:rowOff>
        </xdr:from>
        <xdr:to>
          <xdr:col>6</xdr:col>
          <xdr:colOff>431800</xdr:colOff>
          <xdr:row>149</xdr:row>
          <xdr:rowOff>0</xdr:rowOff>
        </xdr:to>
        <xdr:sp macro="" textlink="">
          <xdr:nvSpPr>
            <xdr:cNvPr id="71793" name="Check Box 113" hidden="1">
              <a:extLst>
                <a:ext uri="{63B3BB69-23CF-44E3-9099-C40C66FF867C}">
                  <a14:compatExt spid="_x0000_s71793"/>
                </a:ext>
                <a:ext uri="{FF2B5EF4-FFF2-40B4-BE49-F238E27FC236}">
                  <a16:creationId xmlns:a16="http://schemas.microsoft.com/office/drawing/2014/main" id="{00000000-0008-0000-0000-00007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150</xdr:row>
          <xdr:rowOff>12700</xdr:rowOff>
        </xdr:from>
        <xdr:to>
          <xdr:col>3</xdr:col>
          <xdr:colOff>419100</xdr:colOff>
          <xdr:row>150</xdr:row>
          <xdr:rowOff>266700</xdr:rowOff>
        </xdr:to>
        <xdr:sp macro="" textlink="">
          <xdr:nvSpPr>
            <xdr:cNvPr id="71801" name="Check Box 121" hidden="1">
              <a:extLst>
                <a:ext uri="{63B3BB69-23CF-44E3-9099-C40C66FF867C}">
                  <a14:compatExt spid="_x0000_s71801"/>
                </a:ext>
                <a:ext uri="{FF2B5EF4-FFF2-40B4-BE49-F238E27FC236}">
                  <a16:creationId xmlns:a16="http://schemas.microsoft.com/office/drawing/2014/main" id="{00000000-0008-0000-0000-00007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149</xdr:row>
          <xdr:rowOff>38100</xdr:rowOff>
        </xdr:from>
        <xdr:to>
          <xdr:col>6</xdr:col>
          <xdr:colOff>431800</xdr:colOff>
          <xdr:row>149</xdr:row>
          <xdr:rowOff>298450</xdr:rowOff>
        </xdr:to>
        <xdr:sp macro="" textlink="">
          <xdr:nvSpPr>
            <xdr:cNvPr id="71803" name="Check Box 123" hidden="1">
              <a:extLst>
                <a:ext uri="{63B3BB69-23CF-44E3-9099-C40C66FF867C}">
                  <a14:compatExt spid="_x0000_s71803"/>
                </a:ext>
                <a:ext uri="{FF2B5EF4-FFF2-40B4-BE49-F238E27FC236}">
                  <a16:creationId xmlns:a16="http://schemas.microsoft.com/office/drawing/2014/main" id="{00000000-0008-0000-0000-00007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193</xdr:row>
          <xdr:rowOff>38100</xdr:rowOff>
        </xdr:from>
        <xdr:to>
          <xdr:col>3</xdr:col>
          <xdr:colOff>419100</xdr:colOff>
          <xdr:row>193</xdr:row>
          <xdr:rowOff>298450</xdr:rowOff>
        </xdr:to>
        <xdr:sp macro="" textlink="">
          <xdr:nvSpPr>
            <xdr:cNvPr id="71804" name="Check Box 124" hidden="1">
              <a:extLst>
                <a:ext uri="{63B3BB69-23CF-44E3-9099-C40C66FF867C}">
                  <a14:compatExt spid="_x0000_s71804"/>
                </a:ext>
                <a:ext uri="{FF2B5EF4-FFF2-40B4-BE49-F238E27FC236}">
                  <a16:creationId xmlns:a16="http://schemas.microsoft.com/office/drawing/2014/main" id="{00000000-0008-0000-0000-00007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194</xdr:row>
          <xdr:rowOff>19050</xdr:rowOff>
        </xdr:from>
        <xdr:to>
          <xdr:col>3</xdr:col>
          <xdr:colOff>419100</xdr:colOff>
          <xdr:row>194</xdr:row>
          <xdr:rowOff>279400</xdr:rowOff>
        </xdr:to>
        <xdr:sp macro="" textlink="">
          <xdr:nvSpPr>
            <xdr:cNvPr id="71805" name="Check Box 125" hidden="1">
              <a:extLst>
                <a:ext uri="{63B3BB69-23CF-44E3-9099-C40C66FF867C}">
                  <a14:compatExt spid="_x0000_s71805"/>
                </a:ext>
                <a:ext uri="{FF2B5EF4-FFF2-40B4-BE49-F238E27FC236}">
                  <a16:creationId xmlns:a16="http://schemas.microsoft.com/office/drawing/2014/main" id="{00000000-0008-0000-0000-00007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195</xdr:row>
          <xdr:rowOff>31750</xdr:rowOff>
        </xdr:from>
        <xdr:to>
          <xdr:col>3</xdr:col>
          <xdr:colOff>419100</xdr:colOff>
          <xdr:row>195</xdr:row>
          <xdr:rowOff>285750</xdr:rowOff>
        </xdr:to>
        <xdr:sp macro="" textlink="">
          <xdr:nvSpPr>
            <xdr:cNvPr id="71808" name="Check Box 128" hidden="1">
              <a:extLst>
                <a:ext uri="{63B3BB69-23CF-44E3-9099-C40C66FF867C}">
                  <a14:compatExt spid="_x0000_s71808"/>
                </a:ext>
                <a:ext uri="{FF2B5EF4-FFF2-40B4-BE49-F238E27FC236}">
                  <a16:creationId xmlns:a16="http://schemas.microsoft.com/office/drawing/2014/main" id="{00000000-0008-0000-0000-00008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207</xdr:row>
          <xdr:rowOff>38100</xdr:rowOff>
        </xdr:from>
        <xdr:to>
          <xdr:col>3</xdr:col>
          <xdr:colOff>69850</xdr:colOff>
          <xdr:row>207</xdr:row>
          <xdr:rowOff>260350</xdr:rowOff>
        </xdr:to>
        <xdr:sp macro="" textlink="">
          <xdr:nvSpPr>
            <xdr:cNvPr id="71810" name="Check Box 130" hidden="1">
              <a:extLst>
                <a:ext uri="{63B3BB69-23CF-44E3-9099-C40C66FF867C}">
                  <a14:compatExt spid="_x0000_s71810"/>
                </a:ext>
                <a:ext uri="{FF2B5EF4-FFF2-40B4-BE49-F238E27FC236}">
                  <a16:creationId xmlns:a16="http://schemas.microsoft.com/office/drawing/2014/main" id="{00000000-0008-0000-0000-00008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33</xdr:row>
          <xdr:rowOff>38100</xdr:rowOff>
        </xdr:from>
        <xdr:to>
          <xdr:col>3</xdr:col>
          <xdr:colOff>69850</xdr:colOff>
          <xdr:row>33</xdr:row>
          <xdr:rowOff>260350</xdr:rowOff>
        </xdr:to>
        <xdr:sp macro="" textlink="">
          <xdr:nvSpPr>
            <xdr:cNvPr id="71841" name="Check Box 161" hidden="1">
              <a:extLst>
                <a:ext uri="{63B3BB69-23CF-44E3-9099-C40C66FF867C}">
                  <a14:compatExt spid="_x0000_s71841"/>
                </a:ext>
                <a:ext uri="{FF2B5EF4-FFF2-40B4-BE49-F238E27FC236}">
                  <a16:creationId xmlns:a16="http://schemas.microsoft.com/office/drawing/2014/main" id="{00000000-0008-0000-0000-0000A1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23</xdr:row>
          <xdr:rowOff>31750</xdr:rowOff>
        </xdr:from>
        <xdr:to>
          <xdr:col>3</xdr:col>
          <xdr:colOff>419100</xdr:colOff>
          <xdr:row>23</xdr:row>
          <xdr:rowOff>298450</xdr:rowOff>
        </xdr:to>
        <xdr:sp macro="" textlink="">
          <xdr:nvSpPr>
            <xdr:cNvPr id="71847" name="Check Box 167" hidden="1">
              <a:extLst>
                <a:ext uri="{63B3BB69-23CF-44E3-9099-C40C66FF867C}">
                  <a14:compatExt spid="_x0000_s71847"/>
                </a:ext>
                <a:ext uri="{FF2B5EF4-FFF2-40B4-BE49-F238E27FC236}">
                  <a16:creationId xmlns:a16="http://schemas.microsoft.com/office/drawing/2014/main" id="{00000000-0008-0000-0000-0000A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24</xdr:row>
          <xdr:rowOff>31750</xdr:rowOff>
        </xdr:from>
        <xdr:to>
          <xdr:col>3</xdr:col>
          <xdr:colOff>419100</xdr:colOff>
          <xdr:row>24</xdr:row>
          <xdr:rowOff>298450</xdr:rowOff>
        </xdr:to>
        <xdr:sp macro="" textlink="">
          <xdr:nvSpPr>
            <xdr:cNvPr id="71848" name="Check Box 168" hidden="1">
              <a:extLst>
                <a:ext uri="{63B3BB69-23CF-44E3-9099-C40C66FF867C}">
                  <a14:compatExt spid="_x0000_s71848"/>
                </a:ext>
                <a:ext uri="{FF2B5EF4-FFF2-40B4-BE49-F238E27FC236}">
                  <a16:creationId xmlns:a16="http://schemas.microsoft.com/office/drawing/2014/main" id="{00000000-0008-0000-0000-0000A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31750</xdr:rowOff>
        </xdr:from>
        <xdr:to>
          <xdr:col>3</xdr:col>
          <xdr:colOff>419100</xdr:colOff>
          <xdr:row>25</xdr:row>
          <xdr:rowOff>298450</xdr:rowOff>
        </xdr:to>
        <xdr:sp macro="" textlink="">
          <xdr:nvSpPr>
            <xdr:cNvPr id="71849" name="Check Box 169" hidden="1">
              <a:extLst>
                <a:ext uri="{63B3BB69-23CF-44E3-9099-C40C66FF867C}">
                  <a14:compatExt spid="_x0000_s71849"/>
                </a:ext>
                <a:ext uri="{FF2B5EF4-FFF2-40B4-BE49-F238E27FC236}">
                  <a16:creationId xmlns:a16="http://schemas.microsoft.com/office/drawing/2014/main" id="{00000000-0008-0000-0000-0000A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31750</xdr:rowOff>
        </xdr:from>
        <xdr:to>
          <xdr:col>3</xdr:col>
          <xdr:colOff>419100</xdr:colOff>
          <xdr:row>26</xdr:row>
          <xdr:rowOff>298450</xdr:rowOff>
        </xdr:to>
        <xdr:sp macro="" textlink="">
          <xdr:nvSpPr>
            <xdr:cNvPr id="71850" name="Check Box 170" hidden="1">
              <a:extLst>
                <a:ext uri="{63B3BB69-23CF-44E3-9099-C40C66FF867C}">
                  <a14:compatExt spid="_x0000_s71850"/>
                </a:ext>
                <a:ext uri="{FF2B5EF4-FFF2-40B4-BE49-F238E27FC236}">
                  <a16:creationId xmlns:a16="http://schemas.microsoft.com/office/drawing/2014/main" id="{00000000-0008-0000-0000-0000A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23</xdr:row>
          <xdr:rowOff>31750</xdr:rowOff>
        </xdr:from>
        <xdr:to>
          <xdr:col>6</xdr:col>
          <xdr:colOff>419100</xdr:colOff>
          <xdr:row>23</xdr:row>
          <xdr:rowOff>298450</xdr:rowOff>
        </xdr:to>
        <xdr:sp macro="" textlink="">
          <xdr:nvSpPr>
            <xdr:cNvPr id="71853" name="Check Box 173" hidden="1">
              <a:extLst>
                <a:ext uri="{63B3BB69-23CF-44E3-9099-C40C66FF867C}">
                  <a14:compatExt spid="_x0000_s71853"/>
                </a:ext>
                <a:ext uri="{FF2B5EF4-FFF2-40B4-BE49-F238E27FC236}">
                  <a16:creationId xmlns:a16="http://schemas.microsoft.com/office/drawing/2014/main" id="{00000000-0008-0000-0000-0000A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24</xdr:row>
          <xdr:rowOff>31750</xdr:rowOff>
        </xdr:from>
        <xdr:to>
          <xdr:col>6</xdr:col>
          <xdr:colOff>419100</xdr:colOff>
          <xdr:row>24</xdr:row>
          <xdr:rowOff>298450</xdr:rowOff>
        </xdr:to>
        <xdr:sp macro="" textlink="">
          <xdr:nvSpPr>
            <xdr:cNvPr id="71854" name="Check Box 174" hidden="1">
              <a:extLst>
                <a:ext uri="{63B3BB69-23CF-44E3-9099-C40C66FF867C}">
                  <a14:compatExt spid="_x0000_s71854"/>
                </a:ext>
                <a:ext uri="{FF2B5EF4-FFF2-40B4-BE49-F238E27FC236}">
                  <a16:creationId xmlns:a16="http://schemas.microsoft.com/office/drawing/2014/main" id="{00000000-0008-0000-0000-0000A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25</xdr:row>
          <xdr:rowOff>31750</xdr:rowOff>
        </xdr:from>
        <xdr:to>
          <xdr:col>6</xdr:col>
          <xdr:colOff>419100</xdr:colOff>
          <xdr:row>25</xdr:row>
          <xdr:rowOff>298450</xdr:rowOff>
        </xdr:to>
        <xdr:sp macro="" textlink="">
          <xdr:nvSpPr>
            <xdr:cNvPr id="71855" name="Check Box 175" hidden="1">
              <a:extLst>
                <a:ext uri="{63B3BB69-23CF-44E3-9099-C40C66FF867C}">
                  <a14:compatExt spid="_x0000_s71855"/>
                </a:ext>
                <a:ext uri="{FF2B5EF4-FFF2-40B4-BE49-F238E27FC236}">
                  <a16:creationId xmlns:a16="http://schemas.microsoft.com/office/drawing/2014/main" id="{00000000-0008-0000-0000-0000A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26</xdr:row>
          <xdr:rowOff>31750</xdr:rowOff>
        </xdr:from>
        <xdr:to>
          <xdr:col>6</xdr:col>
          <xdr:colOff>419100</xdr:colOff>
          <xdr:row>26</xdr:row>
          <xdr:rowOff>298450</xdr:rowOff>
        </xdr:to>
        <xdr:sp macro="" textlink="">
          <xdr:nvSpPr>
            <xdr:cNvPr id="71856" name="Check Box 176" hidden="1">
              <a:extLst>
                <a:ext uri="{63B3BB69-23CF-44E3-9099-C40C66FF867C}">
                  <a14:compatExt spid="_x0000_s71856"/>
                </a:ext>
                <a:ext uri="{FF2B5EF4-FFF2-40B4-BE49-F238E27FC236}">
                  <a16:creationId xmlns:a16="http://schemas.microsoft.com/office/drawing/2014/main" id="{00000000-0008-0000-0000-0000B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24</xdr:row>
          <xdr:rowOff>31750</xdr:rowOff>
        </xdr:from>
        <xdr:to>
          <xdr:col>3</xdr:col>
          <xdr:colOff>419100</xdr:colOff>
          <xdr:row>24</xdr:row>
          <xdr:rowOff>298450</xdr:rowOff>
        </xdr:to>
        <xdr:sp macro="" textlink="">
          <xdr:nvSpPr>
            <xdr:cNvPr id="71860" name="Check Box 180" hidden="1">
              <a:extLst>
                <a:ext uri="{63B3BB69-23CF-44E3-9099-C40C66FF867C}">
                  <a14:compatExt spid="_x0000_s71860"/>
                </a:ext>
                <a:ext uri="{FF2B5EF4-FFF2-40B4-BE49-F238E27FC236}">
                  <a16:creationId xmlns:a16="http://schemas.microsoft.com/office/drawing/2014/main" id="{00000000-0008-0000-0000-0000B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25</xdr:row>
          <xdr:rowOff>31750</xdr:rowOff>
        </xdr:from>
        <xdr:to>
          <xdr:col>3</xdr:col>
          <xdr:colOff>419100</xdr:colOff>
          <xdr:row>25</xdr:row>
          <xdr:rowOff>298450</xdr:rowOff>
        </xdr:to>
        <xdr:sp macro="" textlink="">
          <xdr:nvSpPr>
            <xdr:cNvPr id="71861" name="Check Box 181" hidden="1">
              <a:extLst>
                <a:ext uri="{63B3BB69-23CF-44E3-9099-C40C66FF867C}">
                  <a14:compatExt spid="_x0000_s71861"/>
                </a:ext>
                <a:ext uri="{FF2B5EF4-FFF2-40B4-BE49-F238E27FC236}">
                  <a16:creationId xmlns:a16="http://schemas.microsoft.com/office/drawing/2014/main" id="{00000000-0008-0000-0000-0000B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26</xdr:row>
          <xdr:rowOff>31750</xdr:rowOff>
        </xdr:from>
        <xdr:to>
          <xdr:col>3</xdr:col>
          <xdr:colOff>419100</xdr:colOff>
          <xdr:row>26</xdr:row>
          <xdr:rowOff>298450</xdr:rowOff>
        </xdr:to>
        <xdr:sp macro="" textlink="">
          <xdr:nvSpPr>
            <xdr:cNvPr id="71862" name="Check Box 182" hidden="1">
              <a:extLst>
                <a:ext uri="{63B3BB69-23CF-44E3-9099-C40C66FF867C}">
                  <a14:compatExt spid="_x0000_s71862"/>
                </a:ext>
                <a:ext uri="{FF2B5EF4-FFF2-40B4-BE49-F238E27FC236}">
                  <a16:creationId xmlns:a16="http://schemas.microsoft.com/office/drawing/2014/main" id="{00000000-0008-0000-0000-0000B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24</xdr:row>
          <xdr:rowOff>31750</xdr:rowOff>
        </xdr:from>
        <xdr:to>
          <xdr:col>6</xdr:col>
          <xdr:colOff>419100</xdr:colOff>
          <xdr:row>24</xdr:row>
          <xdr:rowOff>298450</xdr:rowOff>
        </xdr:to>
        <xdr:sp macro="" textlink="">
          <xdr:nvSpPr>
            <xdr:cNvPr id="71863" name="Check Box 183" hidden="1">
              <a:extLst>
                <a:ext uri="{63B3BB69-23CF-44E3-9099-C40C66FF867C}">
                  <a14:compatExt spid="_x0000_s71863"/>
                </a:ext>
                <a:ext uri="{FF2B5EF4-FFF2-40B4-BE49-F238E27FC236}">
                  <a16:creationId xmlns:a16="http://schemas.microsoft.com/office/drawing/2014/main" id="{00000000-0008-0000-0000-0000B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25</xdr:row>
          <xdr:rowOff>31750</xdr:rowOff>
        </xdr:from>
        <xdr:to>
          <xdr:col>6</xdr:col>
          <xdr:colOff>419100</xdr:colOff>
          <xdr:row>25</xdr:row>
          <xdr:rowOff>298450</xdr:rowOff>
        </xdr:to>
        <xdr:sp macro="" textlink="">
          <xdr:nvSpPr>
            <xdr:cNvPr id="71864" name="Check Box 184" hidden="1">
              <a:extLst>
                <a:ext uri="{63B3BB69-23CF-44E3-9099-C40C66FF867C}">
                  <a14:compatExt spid="_x0000_s71864"/>
                </a:ext>
                <a:ext uri="{FF2B5EF4-FFF2-40B4-BE49-F238E27FC236}">
                  <a16:creationId xmlns:a16="http://schemas.microsoft.com/office/drawing/2014/main" id="{00000000-0008-0000-0000-0000B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26</xdr:row>
          <xdr:rowOff>31750</xdr:rowOff>
        </xdr:from>
        <xdr:to>
          <xdr:col>6</xdr:col>
          <xdr:colOff>419100</xdr:colOff>
          <xdr:row>26</xdr:row>
          <xdr:rowOff>298450</xdr:rowOff>
        </xdr:to>
        <xdr:sp macro="" textlink="">
          <xdr:nvSpPr>
            <xdr:cNvPr id="71865" name="Check Box 185" hidden="1">
              <a:extLst>
                <a:ext uri="{63B3BB69-23CF-44E3-9099-C40C66FF867C}">
                  <a14:compatExt spid="_x0000_s71865"/>
                </a:ext>
                <a:ext uri="{FF2B5EF4-FFF2-40B4-BE49-F238E27FC236}">
                  <a16:creationId xmlns:a16="http://schemas.microsoft.com/office/drawing/2014/main" id="{00000000-0008-0000-0000-0000B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oneCellAnchor>
    <xdr:from>
      <xdr:col>5</xdr:col>
      <xdr:colOff>257175</xdr:colOff>
      <xdr:row>124</xdr:row>
      <xdr:rowOff>247650</xdr:rowOff>
    </xdr:from>
    <xdr:ext cx="257175" cy="104775"/>
    <xdr:sp macro="" textlink="">
      <xdr:nvSpPr>
        <xdr:cNvPr id="8" name="Flèche : droite 7">
          <a:extLst>
            <a:ext uri="{FF2B5EF4-FFF2-40B4-BE49-F238E27FC236}">
              <a16:creationId xmlns:a16="http://schemas.microsoft.com/office/drawing/2014/main" id="{00000000-0008-0000-0000-000008000000}"/>
            </a:ext>
          </a:extLst>
        </xdr:cNvPr>
        <xdr:cNvSpPr/>
      </xdr:nvSpPr>
      <xdr:spPr>
        <a:xfrm>
          <a:off x="6143625" y="24250650"/>
          <a:ext cx="257175" cy="104775"/>
        </a:xfrm>
        <a:prstGeom prst="rightArrow">
          <a:avLst/>
        </a:prstGeom>
        <a:solidFill>
          <a:srgbClr val="AFDE3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oneCellAnchor>
  <xdr:oneCellAnchor>
    <xdr:from>
      <xdr:col>5</xdr:col>
      <xdr:colOff>266700</xdr:colOff>
      <xdr:row>126</xdr:row>
      <xdr:rowOff>228600</xdr:rowOff>
    </xdr:from>
    <xdr:ext cx="257175" cy="104775"/>
    <xdr:sp macro="" textlink="">
      <xdr:nvSpPr>
        <xdr:cNvPr id="9" name="Flèche : droite 8">
          <a:extLst>
            <a:ext uri="{FF2B5EF4-FFF2-40B4-BE49-F238E27FC236}">
              <a16:creationId xmlns:a16="http://schemas.microsoft.com/office/drawing/2014/main" id="{00000000-0008-0000-0000-000009000000}"/>
            </a:ext>
          </a:extLst>
        </xdr:cNvPr>
        <xdr:cNvSpPr/>
      </xdr:nvSpPr>
      <xdr:spPr>
        <a:xfrm>
          <a:off x="6153150" y="24803100"/>
          <a:ext cx="257175" cy="104775"/>
        </a:xfrm>
        <a:prstGeom prst="rightArrow">
          <a:avLst/>
        </a:prstGeom>
        <a:solidFill>
          <a:srgbClr val="AFDE3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oneCellAnchor>
  <xdr:oneCellAnchor>
    <xdr:from>
      <xdr:col>5</xdr:col>
      <xdr:colOff>266700</xdr:colOff>
      <xdr:row>128</xdr:row>
      <xdr:rowOff>228600</xdr:rowOff>
    </xdr:from>
    <xdr:ext cx="257175" cy="104775"/>
    <xdr:sp macro="" textlink="">
      <xdr:nvSpPr>
        <xdr:cNvPr id="18" name="Flèche : droite 17">
          <a:extLst>
            <a:ext uri="{FF2B5EF4-FFF2-40B4-BE49-F238E27FC236}">
              <a16:creationId xmlns:a16="http://schemas.microsoft.com/office/drawing/2014/main" id="{00000000-0008-0000-0000-000012000000}"/>
            </a:ext>
          </a:extLst>
        </xdr:cNvPr>
        <xdr:cNvSpPr/>
      </xdr:nvSpPr>
      <xdr:spPr>
        <a:xfrm>
          <a:off x="6153150" y="35080575"/>
          <a:ext cx="257175" cy="104775"/>
        </a:xfrm>
        <a:prstGeom prst="rightArrow">
          <a:avLst/>
        </a:prstGeom>
        <a:solidFill>
          <a:srgbClr val="AFDE3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oneCellAnchor>
  <xdr:oneCellAnchor>
    <xdr:from>
      <xdr:col>5</xdr:col>
      <xdr:colOff>266700</xdr:colOff>
      <xdr:row>130</xdr:row>
      <xdr:rowOff>228600</xdr:rowOff>
    </xdr:from>
    <xdr:ext cx="257175" cy="104775"/>
    <xdr:sp macro="" textlink="">
      <xdr:nvSpPr>
        <xdr:cNvPr id="19" name="Flèche : droite 18">
          <a:extLst>
            <a:ext uri="{FF2B5EF4-FFF2-40B4-BE49-F238E27FC236}">
              <a16:creationId xmlns:a16="http://schemas.microsoft.com/office/drawing/2014/main" id="{00000000-0008-0000-0000-000013000000}"/>
            </a:ext>
          </a:extLst>
        </xdr:cNvPr>
        <xdr:cNvSpPr/>
      </xdr:nvSpPr>
      <xdr:spPr>
        <a:xfrm>
          <a:off x="5612606" y="48829913"/>
          <a:ext cx="257175" cy="104775"/>
        </a:xfrm>
        <a:prstGeom prst="rightArrow">
          <a:avLst/>
        </a:prstGeom>
        <a:solidFill>
          <a:srgbClr val="AFDE3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oneCellAnchor>
  <xdr:oneCellAnchor>
    <xdr:from>
      <xdr:col>5</xdr:col>
      <xdr:colOff>266700</xdr:colOff>
      <xdr:row>132</xdr:row>
      <xdr:rowOff>228600</xdr:rowOff>
    </xdr:from>
    <xdr:ext cx="257175" cy="104775"/>
    <xdr:sp macro="" textlink="">
      <xdr:nvSpPr>
        <xdr:cNvPr id="20" name="Flèche : droite 19">
          <a:extLst>
            <a:ext uri="{FF2B5EF4-FFF2-40B4-BE49-F238E27FC236}">
              <a16:creationId xmlns:a16="http://schemas.microsoft.com/office/drawing/2014/main" id="{00000000-0008-0000-0000-000014000000}"/>
            </a:ext>
          </a:extLst>
        </xdr:cNvPr>
        <xdr:cNvSpPr/>
      </xdr:nvSpPr>
      <xdr:spPr>
        <a:xfrm>
          <a:off x="6153150" y="35080575"/>
          <a:ext cx="257175" cy="104775"/>
        </a:xfrm>
        <a:prstGeom prst="rightArrow">
          <a:avLst/>
        </a:prstGeom>
        <a:solidFill>
          <a:srgbClr val="AFDE31"/>
        </a:solid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CA" sz="1100"/>
        </a:p>
      </xdr:txBody>
    </xdr:sp>
    <xdr:clientData/>
  </xdr:oneCellAnchor>
  <mc:AlternateContent xmlns:mc="http://schemas.openxmlformats.org/markup-compatibility/2006">
    <mc:Choice xmlns:a14="http://schemas.microsoft.com/office/drawing/2010/main" Requires="a14">
      <xdr:twoCellAnchor editAs="oneCell">
        <xdr:from>
          <xdr:col>2</xdr:col>
          <xdr:colOff>69850</xdr:colOff>
          <xdr:row>120</xdr:row>
          <xdr:rowOff>38100</xdr:rowOff>
        </xdr:from>
        <xdr:to>
          <xdr:col>3</xdr:col>
          <xdr:colOff>69850</xdr:colOff>
          <xdr:row>120</xdr:row>
          <xdr:rowOff>260350</xdr:rowOff>
        </xdr:to>
        <xdr:sp macro="" textlink="">
          <xdr:nvSpPr>
            <xdr:cNvPr id="71866" name="Check Box 186" hidden="1">
              <a:extLst>
                <a:ext uri="{63B3BB69-23CF-44E3-9099-C40C66FF867C}">
                  <a14:compatExt spid="_x0000_s71866"/>
                </a:ext>
                <a:ext uri="{FF2B5EF4-FFF2-40B4-BE49-F238E27FC236}">
                  <a16:creationId xmlns:a16="http://schemas.microsoft.com/office/drawing/2014/main" id="{00000000-0008-0000-0000-0000B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69850</xdr:colOff>
          <xdr:row>145</xdr:row>
          <xdr:rowOff>38100</xdr:rowOff>
        </xdr:from>
        <xdr:to>
          <xdr:col>3</xdr:col>
          <xdr:colOff>69850</xdr:colOff>
          <xdr:row>145</xdr:row>
          <xdr:rowOff>260350</xdr:rowOff>
        </xdr:to>
        <xdr:sp macro="" textlink="">
          <xdr:nvSpPr>
            <xdr:cNvPr id="71869" name="Check Box 189" hidden="1">
              <a:extLst>
                <a:ext uri="{63B3BB69-23CF-44E3-9099-C40C66FF867C}">
                  <a14:compatExt spid="_x0000_s71869"/>
                </a:ext>
                <a:ext uri="{FF2B5EF4-FFF2-40B4-BE49-F238E27FC236}">
                  <a16:creationId xmlns:a16="http://schemas.microsoft.com/office/drawing/2014/main" id="{00000000-0008-0000-0000-0000B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146</xdr:row>
          <xdr:rowOff>19050</xdr:rowOff>
        </xdr:from>
        <xdr:to>
          <xdr:col>6</xdr:col>
          <xdr:colOff>419100</xdr:colOff>
          <xdr:row>146</xdr:row>
          <xdr:rowOff>279400</xdr:rowOff>
        </xdr:to>
        <xdr:sp macro="" textlink="">
          <xdr:nvSpPr>
            <xdr:cNvPr id="71890" name="Check Box 210" hidden="1">
              <a:extLst>
                <a:ext uri="{63B3BB69-23CF-44E3-9099-C40C66FF867C}">
                  <a14:compatExt spid="_x0000_s71890"/>
                </a:ext>
                <a:ext uri="{FF2B5EF4-FFF2-40B4-BE49-F238E27FC236}">
                  <a16:creationId xmlns:a16="http://schemas.microsoft.com/office/drawing/2014/main" id="{00000000-0008-0000-0000-0000D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11</xdr:row>
          <xdr:rowOff>0</xdr:rowOff>
        </xdr:from>
        <xdr:to>
          <xdr:col>3</xdr:col>
          <xdr:colOff>419100</xdr:colOff>
          <xdr:row>11</xdr:row>
          <xdr:rowOff>298450</xdr:rowOff>
        </xdr:to>
        <xdr:sp macro="" textlink="">
          <xdr:nvSpPr>
            <xdr:cNvPr id="71892" name="Check Box 212" hidden="1">
              <a:extLst>
                <a:ext uri="{63B3BB69-23CF-44E3-9099-C40C66FF867C}">
                  <a14:compatExt spid="_x0000_s71892"/>
                </a:ext>
                <a:ext uri="{FF2B5EF4-FFF2-40B4-BE49-F238E27FC236}">
                  <a16:creationId xmlns:a16="http://schemas.microsoft.com/office/drawing/2014/main" id="{00000000-0008-0000-0000-0000D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12</xdr:row>
          <xdr:rowOff>12700</xdr:rowOff>
        </xdr:from>
        <xdr:to>
          <xdr:col>3</xdr:col>
          <xdr:colOff>419100</xdr:colOff>
          <xdr:row>12</xdr:row>
          <xdr:rowOff>298450</xdr:rowOff>
        </xdr:to>
        <xdr:sp macro="" textlink="">
          <xdr:nvSpPr>
            <xdr:cNvPr id="71893" name="Check Box 213" hidden="1">
              <a:extLst>
                <a:ext uri="{63B3BB69-23CF-44E3-9099-C40C66FF867C}">
                  <a14:compatExt spid="_x0000_s71893"/>
                </a:ext>
                <a:ext uri="{FF2B5EF4-FFF2-40B4-BE49-F238E27FC236}">
                  <a16:creationId xmlns:a16="http://schemas.microsoft.com/office/drawing/2014/main" id="{00000000-0008-0000-0000-0000D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13</xdr:row>
          <xdr:rowOff>31750</xdr:rowOff>
        </xdr:from>
        <xdr:to>
          <xdr:col>3</xdr:col>
          <xdr:colOff>419100</xdr:colOff>
          <xdr:row>13</xdr:row>
          <xdr:rowOff>298450</xdr:rowOff>
        </xdr:to>
        <xdr:sp macro="" textlink="">
          <xdr:nvSpPr>
            <xdr:cNvPr id="71894" name="Check Box 214" hidden="1">
              <a:extLst>
                <a:ext uri="{63B3BB69-23CF-44E3-9099-C40C66FF867C}">
                  <a14:compatExt spid="_x0000_s71894"/>
                </a:ext>
                <a:ext uri="{FF2B5EF4-FFF2-40B4-BE49-F238E27FC236}">
                  <a16:creationId xmlns:a16="http://schemas.microsoft.com/office/drawing/2014/main" id="{00000000-0008-0000-0000-0000D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14</xdr:row>
          <xdr:rowOff>12700</xdr:rowOff>
        </xdr:from>
        <xdr:to>
          <xdr:col>3</xdr:col>
          <xdr:colOff>419100</xdr:colOff>
          <xdr:row>14</xdr:row>
          <xdr:rowOff>285750</xdr:rowOff>
        </xdr:to>
        <xdr:sp macro="" textlink="">
          <xdr:nvSpPr>
            <xdr:cNvPr id="71895" name="Check Box 215" hidden="1">
              <a:extLst>
                <a:ext uri="{63B3BB69-23CF-44E3-9099-C40C66FF867C}">
                  <a14:compatExt spid="_x0000_s71895"/>
                </a:ext>
                <a:ext uri="{FF2B5EF4-FFF2-40B4-BE49-F238E27FC236}">
                  <a16:creationId xmlns:a16="http://schemas.microsoft.com/office/drawing/2014/main" id="{00000000-0008-0000-0000-0000D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15</xdr:row>
          <xdr:rowOff>19050</xdr:rowOff>
        </xdr:from>
        <xdr:to>
          <xdr:col>3</xdr:col>
          <xdr:colOff>419100</xdr:colOff>
          <xdr:row>15</xdr:row>
          <xdr:rowOff>298450</xdr:rowOff>
        </xdr:to>
        <xdr:sp macro="" textlink="">
          <xdr:nvSpPr>
            <xdr:cNvPr id="71896" name="Check Box 216" hidden="1">
              <a:extLst>
                <a:ext uri="{63B3BB69-23CF-44E3-9099-C40C66FF867C}">
                  <a14:compatExt spid="_x0000_s71896"/>
                </a:ext>
                <a:ext uri="{FF2B5EF4-FFF2-40B4-BE49-F238E27FC236}">
                  <a16:creationId xmlns:a16="http://schemas.microsoft.com/office/drawing/2014/main" id="{00000000-0008-0000-0000-0000D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16</xdr:row>
          <xdr:rowOff>12700</xdr:rowOff>
        </xdr:from>
        <xdr:to>
          <xdr:col>3</xdr:col>
          <xdr:colOff>419100</xdr:colOff>
          <xdr:row>16</xdr:row>
          <xdr:rowOff>266700</xdr:rowOff>
        </xdr:to>
        <xdr:sp macro="" textlink="">
          <xdr:nvSpPr>
            <xdr:cNvPr id="71897" name="Check Box 217" hidden="1">
              <a:extLst>
                <a:ext uri="{63B3BB69-23CF-44E3-9099-C40C66FF867C}">
                  <a14:compatExt spid="_x0000_s71897"/>
                </a:ext>
                <a:ext uri="{FF2B5EF4-FFF2-40B4-BE49-F238E27FC236}">
                  <a16:creationId xmlns:a16="http://schemas.microsoft.com/office/drawing/2014/main" id="{00000000-0008-0000-0000-0000D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11</xdr:row>
          <xdr:rowOff>0</xdr:rowOff>
        </xdr:from>
        <xdr:to>
          <xdr:col>6</xdr:col>
          <xdr:colOff>419100</xdr:colOff>
          <xdr:row>11</xdr:row>
          <xdr:rowOff>298450</xdr:rowOff>
        </xdr:to>
        <xdr:sp macro="" textlink="">
          <xdr:nvSpPr>
            <xdr:cNvPr id="71898" name="Check Box 218" hidden="1">
              <a:extLst>
                <a:ext uri="{63B3BB69-23CF-44E3-9099-C40C66FF867C}">
                  <a14:compatExt spid="_x0000_s71898"/>
                </a:ext>
                <a:ext uri="{FF2B5EF4-FFF2-40B4-BE49-F238E27FC236}">
                  <a16:creationId xmlns:a16="http://schemas.microsoft.com/office/drawing/2014/main" id="{00000000-0008-0000-0000-0000D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12</xdr:row>
          <xdr:rowOff>0</xdr:rowOff>
        </xdr:from>
        <xdr:to>
          <xdr:col>6</xdr:col>
          <xdr:colOff>419100</xdr:colOff>
          <xdr:row>12</xdr:row>
          <xdr:rowOff>298450</xdr:rowOff>
        </xdr:to>
        <xdr:sp macro="" textlink="">
          <xdr:nvSpPr>
            <xdr:cNvPr id="71899" name="Check Box 219" hidden="1">
              <a:extLst>
                <a:ext uri="{63B3BB69-23CF-44E3-9099-C40C66FF867C}">
                  <a14:compatExt spid="_x0000_s71899"/>
                </a:ext>
                <a:ext uri="{FF2B5EF4-FFF2-40B4-BE49-F238E27FC236}">
                  <a16:creationId xmlns:a16="http://schemas.microsoft.com/office/drawing/2014/main" id="{00000000-0008-0000-0000-0000D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13</xdr:row>
          <xdr:rowOff>19050</xdr:rowOff>
        </xdr:from>
        <xdr:to>
          <xdr:col>6</xdr:col>
          <xdr:colOff>419100</xdr:colOff>
          <xdr:row>13</xdr:row>
          <xdr:rowOff>298450</xdr:rowOff>
        </xdr:to>
        <xdr:sp macro="" textlink="">
          <xdr:nvSpPr>
            <xdr:cNvPr id="71900" name="Check Box 220" hidden="1">
              <a:extLst>
                <a:ext uri="{63B3BB69-23CF-44E3-9099-C40C66FF867C}">
                  <a14:compatExt spid="_x0000_s71900"/>
                </a:ext>
                <a:ext uri="{FF2B5EF4-FFF2-40B4-BE49-F238E27FC236}">
                  <a16:creationId xmlns:a16="http://schemas.microsoft.com/office/drawing/2014/main" id="{00000000-0008-0000-0000-0000D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14</xdr:row>
          <xdr:rowOff>12700</xdr:rowOff>
        </xdr:from>
        <xdr:to>
          <xdr:col>6</xdr:col>
          <xdr:colOff>419100</xdr:colOff>
          <xdr:row>14</xdr:row>
          <xdr:rowOff>285750</xdr:rowOff>
        </xdr:to>
        <xdr:sp macro="" textlink="">
          <xdr:nvSpPr>
            <xdr:cNvPr id="71901" name="Check Box 221" hidden="1">
              <a:extLst>
                <a:ext uri="{63B3BB69-23CF-44E3-9099-C40C66FF867C}">
                  <a14:compatExt spid="_x0000_s71901"/>
                </a:ext>
                <a:ext uri="{FF2B5EF4-FFF2-40B4-BE49-F238E27FC236}">
                  <a16:creationId xmlns:a16="http://schemas.microsoft.com/office/drawing/2014/main" id="{00000000-0008-0000-0000-0000D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15</xdr:row>
          <xdr:rowOff>19050</xdr:rowOff>
        </xdr:from>
        <xdr:to>
          <xdr:col>6</xdr:col>
          <xdr:colOff>419100</xdr:colOff>
          <xdr:row>15</xdr:row>
          <xdr:rowOff>298450</xdr:rowOff>
        </xdr:to>
        <xdr:sp macro="" textlink="">
          <xdr:nvSpPr>
            <xdr:cNvPr id="71902" name="Check Box 222" hidden="1">
              <a:extLst>
                <a:ext uri="{63B3BB69-23CF-44E3-9099-C40C66FF867C}">
                  <a14:compatExt spid="_x0000_s71902"/>
                </a:ext>
                <a:ext uri="{FF2B5EF4-FFF2-40B4-BE49-F238E27FC236}">
                  <a16:creationId xmlns:a16="http://schemas.microsoft.com/office/drawing/2014/main" id="{00000000-0008-0000-0000-0000D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16</xdr:row>
          <xdr:rowOff>31750</xdr:rowOff>
        </xdr:from>
        <xdr:to>
          <xdr:col>6</xdr:col>
          <xdr:colOff>419100</xdr:colOff>
          <xdr:row>16</xdr:row>
          <xdr:rowOff>285750</xdr:rowOff>
        </xdr:to>
        <xdr:sp macro="" textlink="">
          <xdr:nvSpPr>
            <xdr:cNvPr id="71903" name="Check Box 223" hidden="1">
              <a:extLst>
                <a:ext uri="{63B3BB69-23CF-44E3-9099-C40C66FF867C}">
                  <a14:compatExt spid="_x0000_s71903"/>
                </a:ext>
                <a:ext uri="{FF2B5EF4-FFF2-40B4-BE49-F238E27FC236}">
                  <a16:creationId xmlns:a16="http://schemas.microsoft.com/office/drawing/2014/main" id="{00000000-0008-0000-0000-0000D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127000</xdr:colOff>
          <xdr:row>116</xdr:row>
          <xdr:rowOff>12700</xdr:rowOff>
        </xdr:from>
        <xdr:to>
          <xdr:col>3</xdr:col>
          <xdr:colOff>114300</xdr:colOff>
          <xdr:row>116</xdr:row>
          <xdr:rowOff>285750</xdr:rowOff>
        </xdr:to>
        <xdr:sp macro="" textlink="">
          <xdr:nvSpPr>
            <xdr:cNvPr id="71906" name="Check Box 226" hidden="1">
              <a:extLst>
                <a:ext uri="{63B3BB69-23CF-44E3-9099-C40C66FF867C}">
                  <a14:compatExt spid="_x0000_s71906"/>
                </a:ext>
                <a:ext uri="{FF2B5EF4-FFF2-40B4-BE49-F238E27FC236}">
                  <a16:creationId xmlns:a16="http://schemas.microsoft.com/office/drawing/2014/main" id="{00000000-0008-0000-0000-0000E2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editAs="oneCell">
    <xdr:from>
      <xdr:col>4</xdr:col>
      <xdr:colOff>1228725</xdr:colOff>
      <xdr:row>13</xdr:row>
      <xdr:rowOff>9525</xdr:rowOff>
    </xdr:from>
    <xdr:to>
      <xdr:col>6</xdr:col>
      <xdr:colOff>47626</xdr:colOff>
      <xdr:row>17</xdr:row>
      <xdr:rowOff>0</xdr:rowOff>
    </xdr:to>
    <xdr:sp macro="" textlink="$L$11">
      <xdr:nvSpPr>
        <xdr:cNvPr id="2" name="Rectangle 1">
          <a:extLst>
            <a:ext uri="{FF2B5EF4-FFF2-40B4-BE49-F238E27FC236}">
              <a16:creationId xmlns:a16="http://schemas.microsoft.com/office/drawing/2014/main" id="{00000000-0008-0000-0000-000002000000}"/>
            </a:ext>
          </a:extLst>
        </xdr:cNvPr>
        <xdr:cNvSpPr/>
      </xdr:nvSpPr>
      <xdr:spPr>
        <a:xfrm>
          <a:off x="4533900" y="3486150"/>
          <a:ext cx="1247776" cy="120967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fld id="{E4A965BE-3DB0-46F1-B019-EEC20D030264}" type="TxLink">
            <a:rPr lang="en-US" sz="1400" b="1" i="0" u="none" strike="noStrike">
              <a:solidFill>
                <a:srgbClr val="C00000"/>
              </a:solidFill>
              <a:latin typeface="Calibri"/>
              <a:cs typeface="Calibri"/>
            </a:rPr>
            <a:pPr algn="ctr"/>
            <a:t> </a:t>
          </a:fld>
          <a:endParaRPr lang="fr-CA" sz="1800">
            <a:solidFill>
              <a:srgbClr val="C00000"/>
            </a:solidFill>
          </a:endParaRPr>
        </a:p>
      </xdr:txBody>
    </xdr:sp>
    <xdr:clientData/>
  </xdr:twoCellAnchor>
  <mc:AlternateContent xmlns:mc="http://schemas.openxmlformats.org/markup-compatibility/2006">
    <mc:Choice xmlns:a14="http://schemas.microsoft.com/office/drawing/2010/main" Requires="a14">
      <xdr:twoCellAnchor editAs="oneCell">
        <xdr:from>
          <xdr:col>3</xdr:col>
          <xdr:colOff>114300</xdr:colOff>
          <xdr:row>186</xdr:row>
          <xdr:rowOff>38100</xdr:rowOff>
        </xdr:from>
        <xdr:to>
          <xdr:col>3</xdr:col>
          <xdr:colOff>419100</xdr:colOff>
          <xdr:row>186</xdr:row>
          <xdr:rowOff>298450</xdr:rowOff>
        </xdr:to>
        <xdr:sp macro="" textlink="">
          <xdr:nvSpPr>
            <xdr:cNvPr id="71907" name="Check Box 227" hidden="1">
              <a:extLst>
                <a:ext uri="{63B3BB69-23CF-44E3-9099-C40C66FF867C}">
                  <a14:compatExt spid="_x0000_s71907"/>
                </a:ext>
                <a:ext uri="{FF2B5EF4-FFF2-40B4-BE49-F238E27FC236}">
                  <a16:creationId xmlns:a16="http://schemas.microsoft.com/office/drawing/2014/main" id="{00000000-0008-0000-0000-0000E3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188</xdr:row>
          <xdr:rowOff>19050</xdr:rowOff>
        </xdr:from>
        <xdr:to>
          <xdr:col>3</xdr:col>
          <xdr:colOff>419100</xdr:colOff>
          <xdr:row>188</xdr:row>
          <xdr:rowOff>279400</xdr:rowOff>
        </xdr:to>
        <xdr:sp macro="" textlink="">
          <xdr:nvSpPr>
            <xdr:cNvPr id="71908" name="Check Box 228" hidden="1">
              <a:extLst>
                <a:ext uri="{63B3BB69-23CF-44E3-9099-C40C66FF867C}">
                  <a14:compatExt spid="_x0000_s71908"/>
                </a:ext>
                <a:ext uri="{FF2B5EF4-FFF2-40B4-BE49-F238E27FC236}">
                  <a16:creationId xmlns:a16="http://schemas.microsoft.com/office/drawing/2014/main" id="{00000000-0008-0000-0000-0000E4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189</xdr:row>
          <xdr:rowOff>31750</xdr:rowOff>
        </xdr:from>
        <xdr:to>
          <xdr:col>3</xdr:col>
          <xdr:colOff>419100</xdr:colOff>
          <xdr:row>189</xdr:row>
          <xdr:rowOff>285750</xdr:rowOff>
        </xdr:to>
        <xdr:sp macro="" textlink="">
          <xdr:nvSpPr>
            <xdr:cNvPr id="71909" name="Check Box 229" hidden="1">
              <a:extLst>
                <a:ext uri="{63B3BB69-23CF-44E3-9099-C40C66FF867C}">
                  <a14:compatExt spid="_x0000_s71909"/>
                </a:ext>
                <a:ext uri="{FF2B5EF4-FFF2-40B4-BE49-F238E27FC236}">
                  <a16:creationId xmlns:a16="http://schemas.microsoft.com/office/drawing/2014/main" id="{00000000-0008-0000-0000-0000E5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125</xdr:row>
          <xdr:rowOff>76200</xdr:rowOff>
        </xdr:from>
        <xdr:to>
          <xdr:col>3</xdr:col>
          <xdr:colOff>76200</xdr:colOff>
          <xdr:row>125</xdr:row>
          <xdr:rowOff>298450</xdr:rowOff>
        </xdr:to>
        <xdr:sp macro="" textlink="">
          <xdr:nvSpPr>
            <xdr:cNvPr id="71910" name="Check Box 230" hidden="1">
              <a:extLst>
                <a:ext uri="{63B3BB69-23CF-44E3-9099-C40C66FF867C}">
                  <a14:compatExt spid="_x0000_s71910"/>
                </a:ext>
                <a:ext uri="{FF2B5EF4-FFF2-40B4-BE49-F238E27FC236}">
                  <a16:creationId xmlns:a16="http://schemas.microsoft.com/office/drawing/2014/main" id="{00000000-0008-0000-0000-0000E6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125</xdr:row>
          <xdr:rowOff>95250</xdr:rowOff>
        </xdr:from>
        <xdr:to>
          <xdr:col>6</xdr:col>
          <xdr:colOff>412750</xdr:colOff>
          <xdr:row>125</xdr:row>
          <xdr:rowOff>317500</xdr:rowOff>
        </xdr:to>
        <xdr:sp macro="" textlink="">
          <xdr:nvSpPr>
            <xdr:cNvPr id="71911" name="Check Box 231" hidden="1">
              <a:extLst>
                <a:ext uri="{63B3BB69-23CF-44E3-9099-C40C66FF867C}">
                  <a14:compatExt spid="_x0000_s71911"/>
                </a:ext>
                <a:ext uri="{FF2B5EF4-FFF2-40B4-BE49-F238E27FC236}">
                  <a16:creationId xmlns:a16="http://schemas.microsoft.com/office/drawing/2014/main" id="{00000000-0008-0000-0000-0000E7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127</xdr:row>
          <xdr:rowOff>76200</xdr:rowOff>
        </xdr:from>
        <xdr:to>
          <xdr:col>3</xdr:col>
          <xdr:colOff>76200</xdr:colOff>
          <xdr:row>127</xdr:row>
          <xdr:rowOff>298450</xdr:rowOff>
        </xdr:to>
        <xdr:sp macro="" textlink="">
          <xdr:nvSpPr>
            <xdr:cNvPr id="71912" name="Check Box 232" hidden="1">
              <a:extLst>
                <a:ext uri="{63B3BB69-23CF-44E3-9099-C40C66FF867C}">
                  <a14:compatExt spid="_x0000_s71912"/>
                </a:ext>
                <a:ext uri="{FF2B5EF4-FFF2-40B4-BE49-F238E27FC236}">
                  <a16:creationId xmlns:a16="http://schemas.microsoft.com/office/drawing/2014/main" id="{00000000-0008-0000-0000-0000E8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127</xdr:row>
          <xdr:rowOff>95250</xdr:rowOff>
        </xdr:from>
        <xdr:to>
          <xdr:col>6</xdr:col>
          <xdr:colOff>412750</xdr:colOff>
          <xdr:row>127</xdr:row>
          <xdr:rowOff>317500</xdr:rowOff>
        </xdr:to>
        <xdr:sp macro="" textlink="">
          <xdr:nvSpPr>
            <xdr:cNvPr id="71913" name="Check Box 233" hidden="1">
              <a:extLst>
                <a:ext uri="{63B3BB69-23CF-44E3-9099-C40C66FF867C}">
                  <a14:compatExt spid="_x0000_s71913"/>
                </a:ext>
                <a:ext uri="{FF2B5EF4-FFF2-40B4-BE49-F238E27FC236}">
                  <a16:creationId xmlns:a16="http://schemas.microsoft.com/office/drawing/2014/main" id="{00000000-0008-0000-0000-0000E9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129</xdr:row>
          <xdr:rowOff>76200</xdr:rowOff>
        </xdr:from>
        <xdr:to>
          <xdr:col>3</xdr:col>
          <xdr:colOff>76200</xdr:colOff>
          <xdr:row>129</xdr:row>
          <xdr:rowOff>298450</xdr:rowOff>
        </xdr:to>
        <xdr:sp macro="" textlink="">
          <xdr:nvSpPr>
            <xdr:cNvPr id="71914" name="Check Box 234" hidden="1">
              <a:extLst>
                <a:ext uri="{63B3BB69-23CF-44E3-9099-C40C66FF867C}">
                  <a14:compatExt spid="_x0000_s71914"/>
                </a:ext>
                <a:ext uri="{FF2B5EF4-FFF2-40B4-BE49-F238E27FC236}">
                  <a16:creationId xmlns:a16="http://schemas.microsoft.com/office/drawing/2014/main" id="{00000000-0008-0000-0000-0000EA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129</xdr:row>
          <xdr:rowOff>95250</xdr:rowOff>
        </xdr:from>
        <xdr:to>
          <xdr:col>6</xdr:col>
          <xdr:colOff>412750</xdr:colOff>
          <xdr:row>129</xdr:row>
          <xdr:rowOff>317500</xdr:rowOff>
        </xdr:to>
        <xdr:sp macro="" textlink="">
          <xdr:nvSpPr>
            <xdr:cNvPr id="71915" name="Check Box 235" hidden="1">
              <a:extLst>
                <a:ext uri="{63B3BB69-23CF-44E3-9099-C40C66FF867C}">
                  <a14:compatExt spid="_x0000_s71915"/>
                </a:ext>
                <a:ext uri="{FF2B5EF4-FFF2-40B4-BE49-F238E27FC236}">
                  <a16:creationId xmlns:a16="http://schemas.microsoft.com/office/drawing/2014/main" id="{00000000-0008-0000-0000-0000EB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131</xdr:row>
          <xdr:rowOff>76200</xdr:rowOff>
        </xdr:from>
        <xdr:to>
          <xdr:col>3</xdr:col>
          <xdr:colOff>76200</xdr:colOff>
          <xdr:row>131</xdr:row>
          <xdr:rowOff>298450</xdr:rowOff>
        </xdr:to>
        <xdr:sp macro="" textlink="">
          <xdr:nvSpPr>
            <xdr:cNvPr id="71916" name="Check Box 236" hidden="1">
              <a:extLst>
                <a:ext uri="{63B3BB69-23CF-44E3-9099-C40C66FF867C}">
                  <a14:compatExt spid="_x0000_s71916"/>
                </a:ext>
                <a:ext uri="{FF2B5EF4-FFF2-40B4-BE49-F238E27FC236}">
                  <a16:creationId xmlns:a16="http://schemas.microsoft.com/office/drawing/2014/main" id="{00000000-0008-0000-0000-0000EC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131</xdr:row>
          <xdr:rowOff>95250</xdr:rowOff>
        </xdr:from>
        <xdr:to>
          <xdr:col>6</xdr:col>
          <xdr:colOff>412750</xdr:colOff>
          <xdr:row>131</xdr:row>
          <xdr:rowOff>317500</xdr:rowOff>
        </xdr:to>
        <xdr:sp macro="" textlink="">
          <xdr:nvSpPr>
            <xdr:cNvPr id="71917" name="Check Box 237" hidden="1">
              <a:extLst>
                <a:ext uri="{63B3BB69-23CF-44E3-9099-C40C66FF867C}">
                  <a14:compatExt spid="_x0000_s71917"/>
                </a:ext>
                <a:ext uri="{FF2B5EF4-FFF2-40B4-BE49-F238E27FC236}">
                  <a16:creationId xmlns:a16="http://schemas.microsoft.com/office/drawing/2014/main" id="{00000000-0008-0000-0000-0000ED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76200</xdr:colOff>
          <xdr:row>133</xdr:row>
          <xdr:rowOff>76200</xdr:rowOff>
        </xdr:from>
        <xdr:to>
          <xdr:col>3</xdr:col>
          <xdr:colOff>76200</xdr:colOff>
          <xdr:row>133</xdr:row>
          <xdr:rowOff>298450</xdr:rowOff>
        </xdr:to>
        <xdr:sp macro="" textlink="">
          <xdr:nvSpPr>
            <xdr:cNvPr id="71918" name="Check Box 238" hidden="1">
              <a:extLst>
                <a:ext uri="{63B3BB69-23CF-44E3-9099-C40C66FF867C}">
                  <a14:compatExt spid="_x0000_s71918"/>
                </a:ext>
                <a:ext uri="{FF2B5EF4-FFF2-40B4-BE49-F238E27FC236}">
                  <a16:creationId xmlns:a16="http://schemas.microsoft.com/office/drawing/2014/main" id="{00000000-0008-0000-0000-0000EE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133</xdr:row>
          <xdr:rowOff>95250</xdr:rowOff>
        </xdr:from>
        <xdr:to>
          <xdr:col>6</xdr:col>
          <xdr:colOff>412750</xdr:colOff>
          <xdr:row>133</xdr:row>
          <xdr:rowOff>317500</xdr:rowOff>
        </xdr:to>
        <xdr:sp macro="" textlink="">
          <xdr:nvSpPr>
            <xdr:cNvPr id="71919" name="Check Box 239" hidden="1">
              <a:extLst>
                <a:ext uri="{63B3BB69-23CF-44E3-9099-C40C66FF867C}">
                  <a14:compatExt spid="_x0000_s71919"/>
                </a:ext>
                <a:ext uri="{FF2B5EF4-FFF2-40B4-BE49-F238E27FC236}">
                  <a16:creationId xmlns:a16="http://schemas.microsoft.com/office/drawing/2014/main" id="{00000000-0008-0000-0000-0000EF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187</xdr:row>
          <xdr:rowOff>38100</xdr:rowOff>
        </xdr:from>
        <xdr:to>
          <xdr:col>3</xdr:col>
          <xdr:colOff>419100</xdr:colOff>
          <xdr:row>187</xdr:row>
          <xdr:rowOff>298450</xdr:rowOff>
        </xdr:to>
        <xdr:sp macro="" textlink="">
          <xdr:nvSpPr>
            <xdr:cNvPr id="71920" name="Check Box 240" hidden="1">
              <a:extLst>
                <a:ext uri="{63B3BB69-23CF-44E3-9099-C40C66FF867C}">
                  <a14:compatExt spid="_x0000_s71920"/>
                </a:ext>
                <a:ext uri="{FF2B5EF4-FFF2-40B4-BE49-F238E27FC236}">
                  <a16:creationId xmlns:a16="http://schemas.microsoft.com/office/drawing/2014/main" id="{00000000-0008-0000-0000-0000F01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19050</xdr:colOff>
          <xdr:row>77</xdr:row>
          <xdr:rowOff>171450</xdr:rowOff>
        </xdr:from>
        <xdr:to>
          <xdr:col>10</xdr:col>
          <xdr:colOff>323850</xdr:colOff>
          <xdr:row>78</xdr:row>
          <xdr:rowOff>12700</xdr:rowOff>
        </xdr:to>
        <xdr:sp macro="" textlink="">
          <xdr:nvSpPr>
            <xdr:cNvPr id="70658" name="Check Box 2" hidden="1">
              <a:extLst>
                <a:ext uri="{63B3BB69-23CF-44E3-9099-C40C66FF867C}">
                  <a14:compatExt spid="_x0000_s70658"/>
                </a:ext>
                <a:ext uri="{FF2B5EF4-FFF2-40B4-BE49-F238E27FC236}">
                  <a16:creationId xmlns:a16="http://schemas.microsoft.com/office/drawing/2014/main" id="{00000000-0008-0000-0100-0000021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D601CBC-684C-4A39-9E39-5FAFE04BC265}" name="ListeDimensions" displayName="ListeDimensions" ref="K22:K34" totalsRowShown="0" headerRowDxfId="33" dataDxfId="32">
  <autoFilter ref="K22:K34" xr:uid="{7D601CBC-684C-4A39-9E39-5FAFE04BC265}"/>
  <sortState xmlns:xlrd2="http://schemas.microsoft.com/office/spreadsheetml/2017/richdata2" ref="K23:K34">
    <sortCondition ref="K22:K34"/>
  </sortState>
  <tableColumns count="1">
    <tableColumn id="1" xr3:uid="{305CC2F8-B772-4778-86BA-4CA0B67C5B88}" name="Dimensions" dataDxfId="31"/>
  </tableColumns>
  <tableStyleInfo name="TableStyleMedium2" showFirstColumn="0" showLastColumn="0" showRowStripes="1" showColumnStripes="0"/>
</table>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1.xml"/><Relationship Id="rId21" Type="http://schemas.openxmlformats.org/officeDocument/2006/relationships/ctrlProp" Target="../ctrlProps/ctrlProp16.xml"/><Relationship Id="rId42" Type="http://schemas.openxmlformats.org/officeDocument/2006/relationships/ctrlProp" Target="../ctrlProps/ctrlProp37.xml"/><Relationship Id="rId47" Type="http://schemas.openxmlformats.org/officeDocument/2006/relationships/ctrlProp" Target="../ctrlProps/ctrlProp42.xml"/><Relationship Id="rId63" Type="http://schemas.openxmlformats.org/officeDocument/2006/relationships/ctrlProp" Target="../ctrlProps/ctrlProp58.xml"/><Relationship Id="rId68" Type="http://schemas.openxmlformats.org/officeDocument/2006/relationships/ctrlProp" Target="../ctrlProps/ctrlProp63.xml"/><Relationship Id="rId16" Type="http://schemas.openxmlformats.org/officeDocument/2006/relationships/ctrlProp" Target="../ctrlProps/ctrlProp11.xml"/><Relationship Id="rId11" Type="http://schemas.openxmlformats.org/officeDocument/2006/relationships/ctrlProp" Target="../ctrlProps/ctrlProp6.xml"/><Relationship Id="rId24" Type="http://schemas.openxmlformats.org/officeDocument/2006/relationships/ctrlProp" Target="../ctrlProps/ctrlProp19.xml"/><Relationship Id="rId32" Type="http://schemas.openxmlformats.org/officeDocument/2006/relationships/ctrlProp" Target="../ctrlProps/ctrlProp27.xml"/><Relationship Id="rId37" Type="http://schemas.openxmlformats.org/officeDocument/2006/relationships/ctrlProp" Target="../ctrlProps/ctrlProp32.xml"/><Relationship Id="rId40" Type="http://schemas.openxmlformats.org/officeDocument/2006/relationships/ctrlProp" Target="../ctrlProps/ctrlProp35.xml"/><Relationship Id="rId45" Type="http://schemas.openxmlformats.org/officeDocument/2006/relationships/ctrlProp" Target="../ctrlProps/ctrlProp40.xml"/><Relationship Id="rId53" Type="http://schemas.openxmlformats.org/officeDocument/2006/relationships/ctrlProp" Target="../ctrlProps/ctrlProp48.xml"/><Relationship Id="rId58" Type="http://schemas.openxmlformats.org/officeDocument/2006/relationships/ctrlProp" Target="../ctrlProps/ctrlProp53.xml"/><Relationship Id="rId66" Type="http://schemas.openxmlformats.org/officeDocument/2006/relationships/ctrlProp" Target="../ctrlProps/ctrlProp61.xml"/><Relationship Id="rId74" Type="http://schemas.openxmlformats.org/officeDocument/2006/relationships/ctrlProp" Target="../ctrlProps/ctrlProp69.xml"/><Relationship Id="rId5" Type="http://schemas.openxmlformats.org/officeDocument/2006/relationships/vmlDrawing" Target="../drawings/vmlDrawing1.vml"/><Relationship Id="rId61" Type="http://schemas.openxmlformats.org/officeDocument/2006/relationships/ctrlProp" Target="../ctrlProps/ctrlProp56.xml"/><Relationship Id="rId19" Type="http://schemas.openxmlformats.org/officeDocument/2006/relationships/ctrlProp" Target="../ctrlProps/ctrlProp14.xml"/><Relationship Id="rId14" Type="http://schemas.openxmlformats.org/officeDocument/2006/relationships/ctrlProp" Target="../ctrlProps/ctrlProp9.xml"/><Relationship Id="rId22" Type="http://schemas.openxmlformats.org/officeDocument/2006/relationships/ctrlProp" Target="../ctrlProps/ctrlProp17.xml"/><Relationship Id="rId27" Type="http://schemas.openxmlformats.org/officeDocument/2006/relationships/ctrlProp" Target="../ctrlProps/ctrlProp22.xml"/><Relationship Id="rId30" Type="http://schemas.openxmlformats.org/officeDocument/2006/relationships/ctrlProp" Target="../ctrlProps/ctrlProp25.xml"/><Relationship Id="rId35" Type="http://schemas.openxmlformats.org/officeDocument/2006/relationships/ctrlProp" Target="../ctrlProps/ctrlProp30.xml"/><Relationship Id="rId43" Type="http://schemas.openxmlformats.org/officeDocument/2006/relationships/ctrlProp" Target="../ctrlProps/ctrlProp38.xml"/><Relationship Id="rId48" Type="http://schemas.openxmlformats.org/officeDocument/2006/relationships/ctrlProp" Target="../ctrlProps/ctrlProp43.xml"/><Relationship Id="rId56" Type="http://schemas.openxmlformats.org/officeDocument/2006/relationships/ctrlProp" Target="../ctrlProps/ctrlProp51.xml"/><Relationship Id="rId64" Type="http://schemas.openxmlformats.org/officeDocument/2006/relationships/ctrlProp" Target="../ctrlProps/ctrlProp59.xml"/><Relationship Id="rId69" Type="http://schemas.openxmlformats.org/officeDocument/2006/relationships/ctrlProp" Target="../ctrlProps/ctrlProp64.xml"/><Relationship Id="rId77" Type="http://schemas.openxmlformats.org/officeDocument/2006/relationships/ctrlProp" Target="../ctrlProps/ctrlProp72.xml"/><Relationship Id="rId8" Type="http://schemas.openxmlformats.org/officeDocument/2006/relationships/ctrlProp" Target="../ctrlProps/ctrlProp3.xml"/><Relationship Id="rId51" Type="http://schemas.openxmlformats.org/officeDocument/2006/relationships/ctrlProp" Target="../ctrlProps/ctrlProp46.xml"/><Relationship Id="rId72" Type="http://schemas.openxmlformats.org/officeDocument/2006/relationships/ctrlProp" Target="../ctrlProps/ctrlProp67.xml"/><Relationship Id="rId3" Type="http://schemas.openxmlformats.org/officeDocument/2006/relationships/printerSettings" Target="../printerSettings/printerSettings1.bin"/><Relationship Id="rId12" Type="http://schemas.openxmlformats.org/officeDocument/2006/relationships/ctrlProp" Target="../ctrlProps/ctrlProp7.xml"/><Relationship Id="rId17" Type="http://schemas.openxmlformats.org/officeDocument/2006/relationships/ctrlProp" Target="../ctrlProps/ctrlProp12.xml"/><Relationship Id="rId25" Type="http://schemas.openxmlformats.org/officeDocument/2006/relationships/ctrlProp" Target="../ctrlProps/ctrlProp20.xml"/><Relationship Id="rId33" Type="http://schemas.openxmlformats.org/officeDocument/2006/relationships/ctrlProp" Target="../ctrlProps/ctrlProp28.xml"/><Relationship Id="rId38" Type="http://schemas.openxmlformats.org/officeDocument/2006/relationships/ctrlProp" Target="../ctrlProps/ctrlProp33.xml"/><Relationship Id="rId46" Type="http://schemas.openxmlformats.org/officeDocument/2006/relationships/ctrlProp" Target="../ctrlProps/ctrlProp41.xml"/><Relationship Id="rId59" Type="http://schemas.openxmlformats.org/officeDocument/2006/relationships/ctrlProp" Target="../ctrlProps/ctrlProp54.xml"/><Relationship Id="rId67" Type="http://schemas.openxmlformats.org/officeDocument/2006/relationships/ctrlProp" Target="../ctrlProps/ctrlProp62.xml"/><Relationship Id="rId20" Type="http://schemas.openxmlformats.org/officeDocument/2006/relationships/ctrlProp" Target="../ctrlProps/ctrlProp15.xml"/><Relationship Id="rId41" Type="http://schemas.openxmlformats.org/officeDocument/2006/relationships/ctrlProp" Target="../ctrlProps/ctrlProp36.xml"/><Relationship Id="rId54" Type="http://schemas.openxmlformats.org/officeDocument/2006/relationships/ctrlProp" Target="../ctrlProps/ctrlProp49.xml"/><Relationship Id="rId62" Type="http://schemas.openxmlformats.org/officeDocument/2006/relationships/ctrlProp" Target="../ctrlProps/ctrlProp57.xml"/><Relationship Id="rId70" Type="http://schemas.openxmlformats.org/officeDocument/2006/relationships/ctrlProp" Target="../ctrlProps/ctrlProp65.xml"/><Relationship Id="rId75" Type="http://schemas.openxmlformats.org/officeDocument/2006/relationships/ctrlProp" Target="../ctrlProps/ctrlProp70.xml"/><Relationship Id="rId1" Type="http://schemas.openxmlformats.org/officeDocument/2006/relationships/hyperlink" Target="mailto:manonborgia@irc-monteregie.ca" TargetMode="External"/><Relationship Id="rId6" Type="http://schemas.openxmlformats.org/officeDocument/2006/relationships/ctrlProp" Target="../ctrlProps/ctrlProp1.xml"/><Relationship Id="rId15" Type="http://schemas.openxmlformats.org/officeDocument/2006/relationships/ctrlProp" Target="../ctrlProps/ctrlProp10.xml"/><Relationship Id="rId23" Type="http://schemas.openxmlformats.org/officeDocument/2006/relationships/ctrlProp" Target="../ctrlProps/ctrlProp18.xml"/><Relationship Id="rId28" Type="http://schemas.openxmlformats.org/officeDocument/2006/relationships/ctrlProp" Target="../ctrlProps/ctrlProp23.xml"/><Relationship Id="rId36" Type="http://schemas.openxmlformats.org/officeDocument/2006/relationships/ctrlProp" Target="../ctrlProps/ctrlProp31.xml"/><Relationship Id="rId49" Type="http://schemas.openxmlformats.org/officeDocument/2006/relationships/ctrlProp" Target="../ctrlProps/ctrlProp44.xml"/><Relationship Id="rId57" Type="http://schemas.openxmlformats.org/officeDocument/2006/relationships/ctrlProp" Target="../ctrlProps/ctrlProp52.xml"/><Relationship Id="rId10" Type="http://schemas.openxmlformats.org/officeDocument/2006/relationships/ctrlProp" Target="../ctrlProps/ctrlProp5.xml"/><Relationship Id="rId31" Type="http://schemas.openxmlformats.org/officeDocument/2006/relationships/ctrlProp" Target="../ctrlProps/ctrlProp26.xml"/><Relationship Id="rId44" Type="http://schemas.openxmlformats.org/officeDocument/2006/relationships/ctrlProp" Target="../ctrlProps/ctrlProp39.xml"/><Relationship Id="rId52" Type="http://schemas.openxmlformats.org/officeDocument/2006/relationships/ctrlProp" Target="../ctrlProps/ctrlProp47.xml"/><Relationship Id="rId60" Type="http://schemas.openxmlformats.org/officeDocument/2006/relationships/ctrlProp" Target="../ctrlProps/ctrlProp55.xml"/><Relationship Id="rId65" Type="http://schemas.openxmlformats.org/officeDocument/2006/relationships/ctrlProp" Target="../ctrlProps/ctrlProp60.xml"/><Relationship Id="rId73" Type="http://schemas.openxmlformats.org/officeDocument/2006/relationships/ctrlProp" Target="../ctrlProps/ctrlProp68.xml"/><Relationship Id="rId4" Type="http://schemas.openxmlformats.org/officeDocument/2006/relationships/drawing" Target="../drawings/drawing1.xml"/><Relationship Id="rId9" Type="http://schemas.openxmlformats.org/officeDocument/2006/relationships/ctrlProp" Target="../ctrlProps/ctrlProp4.xml"/><Relationship Id="rId13" Type="http://schemas.openxmlformats.org/officeDocument/2006/relationships/ctrlProp" Target="../ctrlProps/ctrlProp8.xml"/><Relationship Id="rId18" Type="http://schemas.openxmlformats.org/officeDocument/2006/relationships/ctrlProp" Target="../ctrlProps/ctrlProp13.xml"/><Relationship Id="rId39" Type="http://schemas.openxmlformats.org/officeDocument/2006/relationships/ctrlProp" Target="../ctrlProps/ctrlProp34.xml"/><Relationship Id="rId34" Type="http://schemas.openxmlformats.org/officeDocument/2006/relationships/ctrlProp" Target="../ctrlProps/ctrlProp29.xml"/><Relationship Id="rId50" Type="http://schemas.openxmlformats.org/officeDocument/2006/relationships/ctrlProp" Target="../ctrlProps/ctrlProp45.xml"/><Relationship Id="rId55" Type="http://schemas.openxmlformats.org/officeDocument/2006/relationships/ctrlProp" Target="../ctrlProps/ctrlProp50.xml"/><Relationship Id="rId76" Type="http://schemas.openxmlformats.org/officeDocument/2006/relationships/ctrlProp" Target="../ctrlProps/ctrlProp71.xml"/><Relationship Id="rId7" Type="http://schemas.openxmlformats.org/officeDocument/2006/relationships/ctrlProp" Target="../ctrlProps/ctrlProp2.xml"/><Relationship Id="rId71" Type="http://schemas.openxmlformats.org/officeDocument/2006/relationships/ctrlProp" Target="../ctrlProps/ctrlProp66.xml"/><Relationship Id="rId2" Type="http://schemas.openxmlformats.org/officeDocument/2006/relationships/hyperlink" Target="mailto:projetslocaux@polereussite.ca" TargetMode="External"/><Relationship Id="rId29" Type="http://schemas.openxmlformats.org/officeDocument/2006/relationships/ctrlProp" Target="../ctrlProps/ctrlProp24.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projetslocaux@polereussite.ca" TargetMode="External"/><Relationship Id="rId5" Type="http://schemas.openxmlformats.org/officeDocument/2006/relationships/ctrlProp" Target="../ctrlProps/ctrlProp73.xml"/><Relationship Id="rId4"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02323F-D616-466C-A418-D151B5C06F11}">
  <sheetPr codeName="Feuil1">
    <pageSetUpPr fitToPage="1"/>
  </sheetPr>
  <dimension ref="B2:M212"/>
  <sheetViews>
    <sheetView tabSelected="1" zoomScaleNormal="100" workbookViewId="0">
      <selection activeCell="E6" sqref="E6:H6"/>
    </sheetView>
  </sheetViews>
  <sheetFormatPr baseColWidth="10" defaultColWidth="11.453125" defaultRowHeight="14.5" x14ac:dyDescent="0.35"/>
  <cols>
    <col min="1" max="1" width="11.453125" style="63"/>
    <col min="2" max="2" width="4.7265625" style="63" customWidth="1"/>
    <col min="3" max="3" width="4.7265625" style="115" customWidth="1"/>
    <col min="4" max="4" width="28.7265625" style="63" customWidth="1"/>
    <col min="5" max="5" width="30.7265625" style="63" customWidth="1"/>
    <col min="6" max="6" width="5.7265625" style="63" customWidth="1"/>
    <col min="7" max="7" width="30.7265625" style="63" customWidth="1"/>
    <col min="8" max="8" width="50" style="63" customWidth="1"/>
    <col min="9" max="9" width="4.7265625" style="63" customWidth="1"/>
    <col min="10" max="10" width="11.453125" style="63"/>
    <col min="11" max="11" width="11.453125" style="63" customWidth="1"/>
    <col min="12" max="13" width="5.7265625" style="123" hidden="1" customWidth="1"/>
    <col min="14" max="14" width="11.453125" style="63" customWidth="1"/>
    <col min="15" max="16384" width="11.453125" style="63"/>
  </cols>
  <sheetData>
    <row r="2" spans="2:13" ht="45.75" customHeight="1" x14ac:dyDescent="0.35">
      <c r="B2" s="259" t="s">
        <v>309</v>
      </c>
      <c r="C2" s="259"/>
      <c r="D2" s="260"/>
      <c r="E2" s="260"/>
      <c r="F2" s="260"/>
      <c r="G2" s="260"/>
      <c r="H2" s="260"/>
      <c r="I2" s="260"/>
    </row>
    <row r="3" spans="2:13" ht="5.15" customHeight="1" x14ac:dyDescent="0.35">
      <c r="B3" s="64"/>
      <c r="C3" s="65"/>
      <c r="D3" s="66"/>
      <c r="E3" s="66"/>
      <c r="F3" s="66"/>
      <c r="G3" s="66"/>
      <c r="H3" s="66"/>
      <c r="I3" s="66"/>
      <c r="J3" s="67"/>
    </row>
    <row r="4" spans="2:13" ht="40" customHeight="1" x14ac:dyDescent="0.35">
      <c r="B4" s="199" t="s">
        <v>0</v>
      </c>
      <c r="C4" s="200"/>
      <c r="D4" s="200"/>
      <c r="E4" s="200"/>
      <c r="F4" s="200"/>
      <c r="G4" s="200"/>
      <c r="H4" s="200"/>
      <c r="I4" s="201"/>
      <c r="J4" s="68"/>
    </row>
    <row r="5" spans="2:13" ht="20.149999999999999" customHeight="1" x14ac:dyDescent="0.35">
      <c r="B5" s="61"/>
      <c r="C5" s="69"/>
      <c r="D5" s="70"/>
      <c r="E5" s="70"/>
      <c r="F5" s="70"/>
      <c r="G5" s="70"/>
      <c r="H5" s="70"/>
      <c r="I5" s="62"/>
    </row>
    <row r="6" spans="2:13" ht="24" customHeight="1" x14ac:dyDescent="0.35">
      <c r="B6" s="61"/>
      <c r="C6" s="234" t="s">
        <v>1</v>
      </c>
      <c r="D6" s="235"/>
      <c r="E6" s="236"/>
      <c r="F6" s="232"/>
      <c r="G6" s="232"/>
      <c r="H6" s="233"/>
      <c r="I6" s="71"/>
    </row>
    <row r="7" spans="2:13" ht="10" customHeight="1" x14ac:dyDescent="0.35">
      <c r="B7" s="61"/>
      <c r="C7" s="69"/>
      <c r="D7" s="70"/>
      <c r="E7" s="72"/>
      <c r="F7" s="72"/>
      <c r="G7" s="73"/>
      <c r="H7" s="72"/>
      <c r="I7" s="62"/>
    </row>
    <row r="8" spans="2:13" ht="24" customHeight="1" x14ac:dyDescent="0.35">
      <c r="B8" s="61"/>
      <c r="C8" s="230" t="s">
        <v>2</v>
      </c>
      <c r="D8" s="231"/>
      <c r="E8" s="232"/>
      <c r="F8" s="232"/>
      <c r="G8" s="232"/>
      <c r="H8" s="233"/>
      <c r="I8" s="74"/>
    </row>
    <row r="9" spans="2:13" ht="10" customHeight="1" x14ac:dyDescent="0.35">
      <c r="B9" s="61"/>
      <c r="C9" s="69"/>
      <c r="D9" s="75"/>
      <c r="E9" s="76"/>
      <c r="F9" s="76"/>
      <c r="G9" s="76"/>
      <c r="H9" s="76"/>
      <c r="I9" s="62"/>
    </row>
    <row r="10" spans="2:13" ht="24" customHeight="1" x14ac:dyDescent="0.35">
      <c r="B10" s="61"/>
      <c r="C10" s="189" t="s">
        <v>3</v>
      </c>
      <c r="D10" s="190"/>
      <c r="E10" s="190"/>
      <c r="F10" s="190"/>
      <c r="G10" s="190"/>
      <c r="H10" s="191"/>
      <c r="I10" s="62"/>
    </row>
    <row r="11" spans="2:13" ht="10" customHeight="1" x14ac:dyDescent="0.35">
      <c r="B11" s="61"/>
      <c r="C11" s="131"/>
      <c r="D11" s="132"/>
      <c r="E11" s="133"/>
      <c r="F11" s="133"/>
      <c r="G11" s="133"/>
      <c r="H11" s="134"/>
      <c r="I11" s="62"/>
      <c r="L11" s="162" t="str">
        <f>IF((COUNTIF($L$12:$M$17,"VRAI"))&gt;5,"S'il vous plaît, choisissez un maximum de 5 dimensions.","")</f>
        <v/>
      </c>
      <c r="M11" s="161"/>
    </row>
    <row r="12" spans="2:13" ht="24" customHeight="1" x14ac:dyDescent="0.35">
      <c r="B12" s="61"/>
      <c r="C12" s="77"/>
      <c r="D12" s="78" t="str">
        <f>Listes!$K23</f>
        <v>L’intégration sociolinguistique ou immersion française</v>
      </c>
      <c r="E12" s="78"/>
      <c r="F12" s="79"/>
      <c r="G12" s="78" t="str">
        <f>Listes!K29</f>
        <v>Les aptitudes psychosociales (socialisation, aptitude relationnelle, etc.)</v>
      </c>
      <c r="H12" s="80"/>
      <c r="I12" s="62"/>
      <c r="L12" s="123" t="b">
        <v>0</v>
      </c>
      <c r="M12" s="123" t="b">
        <v>0</v>
      </c>
    </row>
    <row r="13" spans="2:13" ht="24" customHeight="1" x14ac:dyDescent="0.35">
      <c r="B13" s="61"/>
      <c r="C13" s="77"/>
      <c r="D13" s="78" t="str">
        <f>Listes!$K24</f>
        <v>La dimension socioculturelle (art, théâtre, improvisation, etc.)</v>
      </c>
      <c r="E13" s="78"/>
      <c r="F13" s="79"/>
      <c r="G13" s="78" t="str">
        <f>Listes!K30</f>
        <v>Les compétences numériques des jeunes</v>
      </c>
      <c r="H13" s="81"/>
      <c r="I13" s="62"/>
      <c r="L13" s="123" t="b">
        <v>0</v>
      </c>
      <c r="M13" s="123" t="b">
        <v>0</v>
      </c>
    </row>
    <row r="14" spans="2:13" ht="24" customHeight="1" x14ac:dyDescent="0.35">
      <c r="B14" s="61"/>
      <c r="C14" s="77"/>
      <c r="D14" s="78" t="str">
        <f>Listes!$K25</f>
        <v>La littératie, éveil à la lecture</v>
      </c>
      <c r="E14" s="78"/>
      <c r="F14" s="79"/>
      <c r="G14" s="78" t="str">
        <f>Listes!K31</f>
        <v>Les compétences parentales et/ou la sensibilisation des parents</v>
      </c>
      <c r="H14" s="80"/>
      <c r="I14" s="62"/>
      <c r="L14" s="123" t="b">
        <v>0</v>
      </c>
      <c r="M14" s="123" t="b">
        <v>0</v>
      </c>
    </row>
    <row r="15" spans="2:13" ht="24" customHeight="1" x14ac:dyDescent="0.35">
      <c r="B15" s="61"/>
      <c r="C15" s="77"/>
      <c r="D15" s="78" t="str">
        <f>Listes!$K26</f>
        <v>La numératie, éveil aux mathématiques</v>
      </c>
      <c r="E15" s="78"/>
      <c r="F15" s="79"/>
      <c r="G15" s="78" t="str">
        <f>Listes!K32</f>
        <v>Les habiletés motrices (sport, manipulation objet, etc.)</v>
      </c>
      <c r="H15" s="81"/>
      <c r="I15" s="62"/>
      <c r="L15" s="123" t="b">
        <v>0</v>
      </c>
      <c r="M15" s="123" t="b">
        <v>0</v>
      </c>
    </row>
    <row r="16" spans="2:13" ht="24" customHeight="1" x14ac:dyDescent="0.35">
      <c r="B16" s="61"/>
      <c r="C16" s="77"/>
      <c r="D16" s="78" t="str">
        <f>Listes!$K27</f>
        <v>La santé mentale des jeunes</v>
      </c>
      <c r="E16" s="78"/>
      <c r="F16" s="79"/>
      <c r="G16" s="78" t="str">
        <f>Listes!K33</f>
        <v>Les transitions entre les ordres d’enseignement (interordres)</v>
      </c>
      <c r="H16" s="80"/>
      <c r="I16" s="62"/>
      <c r="L16" s="123" t="b">
        <v>0</v>
      </c>
      <c r="M16" s="123" t="b">
        <v>0</v>
      </c>
    </row>
    <row r="17" spans="2:13" ht="24" customHeight="1" x14ac:dyDescent="0.35">
      <c r="B17" s="61"/>
      <c r="C17" s="77"/>
      <c r="D17" s="78" t="str">
        <f>Listes!$K28</f>
        <v>L'éducation aux bonnes habitudes de vie</v>
      </c>
      <c r="E17" s="78"/>
      <c r="F17" s="79"/>
      <c r="G17" s="78" t="str">
        <f>Listes!K34</f>
        <v>L'éveil scientifique</v>
      </c>
      <c r="H17" s="80"/>
      <c r="I17" s="62"/>
      <c r="L17" s="123" t="b">
        <v>0</v>
      </c>
      <c r="M17" s="123" t="b">
        <v>0</v>
      </c>
    </row>
    <row r="18" spans="2:13" ht="10" customHeight="1" x14ac:dyDescent="0.35">
      <c r="B18" s="61"/>
      <c r="C18" s="131"/>
      <c r="D18" s="132"/>
      <c r="E18" s="133"/>
      <c r="F18" s="133"/>
      <c r="G18" s="133"/>
      <c r="H18" s="134"/>
      <c r="I18" s="62"/>
    </row>
    <row r="19" spans="2:13" ht="24" customHeight="1" x14ac:dyDescent="0.35">
      <c r="B19" s="61"/>
      <c r="C19" s="82"/>
      <c r="D19" s="163" t="s">
        <v>4</v>
      </c>
      <c r="E19" s="237"/>
      <c r="F19" s="237"/>
      <c r="G19" s="238"/>
      <c r="H19" s="83"/>
      <c r="I19" s="62"/>
    </row>
    <row r="20" spans="2:13" ht="10" customHeight="1" x14ac:dyDescent="0.35">
      <c r="B20" s="61"/>
      <c r="C20" s="247"/>
      <c r="D20" s="248"/>
      <c r="E20" s="84"/>
      <c r="F20" s="85"/>
      <c r="G20" s="85"/>
      <c r="H20" s="86"/>
      <c r="I20" s="62"/>
    </row>
    <row r="21" spans="2:13" ht="10" customHeight="1" x14ac:dyDescent="0.35">
      <c r="B21" s="61"/>
      <c r="C21" s="69"/>
      <c r="D21" s="75"/>
      <c r="E21" s="76"/>
      <c r="F21" s="76"/>
      <c r="G21" s="76"/>
      <c r="H21" s="76"/>
      <c r="I21" s="62"/>
    </row>
    <row r="22" spans="2:13" ht="24" customHeight="1" x14ac:dyDescent="0.35">
      <c r="B22" s="61"/>
      <c r="C22" s="189" t="s">
        <v>5</v>
      </c>
      <c r="D22" s="190"/>
      <c r="E22" s="190"/>
      <c r="F22" s="190"/>
      <c r="G22" s="190"/>
      <c r="H22" s="191"/>
      <c r="I22" s="62"/>
    </row>
    <row r="23" spans="2:13" ht="10" customHeight="1" x14ac:dyDescent="0.35">
      <c r="B23" s="61"/>
      <c r="C23" s="244"/>
      <c r="D23" s="245"/>
      <c r="E23" s="245"/>
      <c r="F23" s="245"/>
      <c r="G23" s="245"/>
      <c r="H23" s="246"/>
      <c r="I23" s="62"/>
    </row>
    <row r="24" spans="2:13" ht="24" customHeight="1" x14ac:dyDescent="0.35">
      <c r="B24" s="61"/>
      <c r="C24" s="77"/>
      <c r="D24" s="78" t="str">
        <f>Listes!D3</f>
        <v>Bibliothèque</v>
      </c>
      <c r="E24" s="78"/>
      <c r="F24" s="79"/>
      <c r="G24" s="78" t="str">
        <f>Listes!D7</f>
        <v>Maison de jeunes</v>
      </c>
      <c r="H24" s="80"/>
      <c r="I24" s="62"/>
      <c r="L24" s="123" t="b">
        <v>0</v>
      </c>
      <c r="M24" s="123" t="b">
        <v>0</v>
      </c>
    </row>
    <row r="25" spans="2:13" ht="24" customHeight="1" x14ac:dyDescent="0.35">
      <c r="B25" s="61"/>
      <c r="C25" s="77"/>
      <c r="D25" s="78" t="str">
        <f>Listes!D4</f>
        <v>Camp de jour/camp de vacances</v>
      </c>
      <c r="E25" s="78"/>
      <c r="F25" s="79"/>
      <c r="G25" s="78" t="str">
        <f>Listes!D8</f>
        <v>Maison de la famille</v>
      </c>
      <c r="H25" s="81"/>
      <c r="I25" s="62"/>
      <c r="L25" s="123" t="b">
        <v>0</v>
      </c>
      <c r="M25" s="123" t="b">
        <v>0</v>
      </c>
    </row>
    <row r="26" spans="2:13" ht="24" customHeight="1" x14ac:dyDescent="0.35">
      <c r="B26" s="61"/>
      <c r="C26" s="77"/>
      <c r="D26" s="78" t="str">
        <f>Listes!D5</f>
        <v>Carrefour Jeunesse Emploi</v>
      </c>
      <c r="E26" s="78"/>
      <c r="F26" s="79"/>
      <c r="G26" s="78" t="str">
        <f>Listes!D9</f>
        <v>Organisme communautaire</v>
      </c>
      <c r="H26" s="80"/>
      <c r="I26" s="62"/>
      <c r="L26" s="123" t="b">
        <v>0</v>
      </c>
      <c r="M26" s="123" t="b">
        <v>0</v>
      </c>
    </row>
    <row r="27" spans="2:13" ht="24" customHeight="1" x14ac:dyDescent="0.35">
      <c r="B27" s="61"/>
      <c r="C27" s="77"/>
      <c r="D27" s="78" t="str">
        <f>Listes!D6</f>
        <v>Établissement scolaire</v>
      </c>
      <c r="E27" s="78"/>
      <c r="F27" s="79"/>
      <c r="G27" s="78" t="str">
        <f>Listes!D10</f>
        <v>Parc</v>
      </c>
      <c r="H27" s="81"/>
      <c r="I27" s="62"/>
      <c r="L27" s="123" t="b">
        <v>0</v>
      </c>
      <c r="M27" s="123" t="b">
        <v>0</v>
      </c>
    </row>
    <row r="28" spans="2:13" ht="10" customHeight="1" x14ac:dyDescent="0.35">
      <c r="B28" s="61"/>
      <c r="C28" s="131"/>
      <c r="D28" s="132"/>
      <c r="E28" s="133"/>
      <c r="F28" s="133"/>
      <c r="G28" s="133"/>
      <c r="H28" s="134"/>
      <c r="I28" s="62"/>
    </row>
    <row r="29" spans="2:13" ht="24" customHeight="1" x14ac:dyDescent="0.35">
      <c r="B29" s="61"/>
      <c r="C29" s="82"/>
      <c r="D29" s="163" t="s">
        <v>4</v>
      </c>
      <c r="E29" s="237"/>
      <c r="F29" s="237"/>
      <c r="G29" s="238"/>
      <c r="H29" s="83"/>
      <c r="I29" s="62"/>
    </row>
    <row r="30" spans="2:13" ht="10" customHeight="1" x14ac:dyDescent="0.35">
      <c r="B30" s="61"/>
      <c r="C30" s="247"/>
      <c r="D30" s="248"/>
      <c r="E30" s="84"/>
      <c r="F30" s="85"/>
      <c r="G30" s="85"/>
      <c r="H30" s="86"/>
      <c r="I30" s="62"/>
    </row>
    <row r="31" spans="2:13" ht="10" customHeight="1" x14ac:dyDescent="0.35">
      <c r="B31" s="61"/>
      <c r="C31" s="69"/>
      <c r="D31" s="70"/>
      <c r="E31" s="72"/>
      <c r="F31" s="72"/>
      <c r="G31" s="73"/>
      <c r="H31" s="72"/>
      <c r="I31" s="62"/>
    </row>
    <row r="32" spans="2:13" ht="83.25" customHeight="1" x14ac:dyDescent="0.35">
      <c r="B32" s="61"/>
      <c r="C32" s="228" t="s">
        <v>6</v>
      </c>
      <c r="D32" s="228"/>
      <c r="E32" s="228"/>
      <c r="F32" s="228"/>
      <c r="G32" s="228"/>
      <c r="H32" s="228"/>
      <c r="I32" s="62"/>
    </row>
    <row r="33" spans="2:12" ht="10" customHeight="1" x14ac:dyDescent="0.35">
      <c r="B33" s="61"/>
      <c r="C33" s="69"/>
      <c r="D33" s="70"/>
      <c r="E33" s="72"/>
      <c r="F33" s="72"/>
      <c r="G33" s="72"/>
      <c r="H33" s="72"/>
      <c r="I33" s="62"/>
    </row>
    <row r="34" spans="2:12" ht="24" customHeight="1" x14ac:dyDescent="0.35">
      <c r="B34" s="87"/>
      <c r="C34" s="221" t="s">
        <v>7</v>
      </c>
      <c r="D34" s="221"/>
      <c r="E34" s="221"/>
      <c r="F34" s="221"/>
      <c r="G34" s="221"/>
      <c r="H34" s="221"/>
      <c r="I34" s="62"/>
      <c r="L34" s="123" t="b">
        <v>0</v>
      </c>
    </row>
    <row r="35" spans="2:12" ht="20.149999999999999" customHeight="1" x14ac:dyDescent="0.35">
      <c r="B35" s="61"/>
      <c r="C35" s="164"/>
      <c r="D35" s="165"/>
      <c r="E35" s="166"/>
      <c r="F35" s="72"/>
      <c r="G35" s="72"/>
      <c r="H35" s="72"/>
      <c r="I35" s="62"/>
    </row>
    <row r="36" spans="2:12" ht="24" customHeight="1" x14ac:dyDescent="0.35">
      <c r="B36" s="61"/>
      <c r="C36" s="229" t="s">
        <v>8</v>
      </c>
      <c r="D36" s="229"/>
      <c r="E36" s="167" t="s">
        <v>9</v>
      </c>
      <c r="F36" s="88"/>
      <c r="G36" s="168" t="s">
        <v>10</v>
      </c>
      <c r="H36" s="118" t="s">
        <v>11</v>
      </c>
      <c r="I36" s="62"/>
    </row>
    <row r="37" spans="2:12" ht="24" customHeight="1" x14ac:dyDescent="0.35">
      <c r="B37" s="61"/>
      <c r="C37" s="227"/>
      <c r="D37" s="227"/>
      <c r="E37" s="142"/>
      <c r="F37" s="88"/>
      <c r="G37" s="168" t="s">
        <v>12</v>
      </c>
      <c r="H37" s="118" t="s">
        <v>11</v>
      </c>
      <c r="I37" s="62"/>
    </row>
    <row r="38" spans="2:12" ht="24" customHeight="1" x14ac:dyDescent="0.35">
      <c r="B38" s="61"/>
      <c r="C38" s="93"/>
      <c r="D38" s="93"/>
      <c r="E38" s="88"/>
      <c r="F38" s="88"/>
      <c r="G38" s="168" t="s">
        <v>13</v>
      </c>
      <c r="H38" s="118" t="s">
        <v>11</v>
      </c>
      <c r="I38" s="62"/>
    </row>
    <row r="39" spans="2:12" ht="10" customHeight="1" x14ac:dyDescent="0.35">
      <c r="B39" s="61"/>
      <c r="C39" s="69"/>
      <c r="D39" s="70"/>
      <c r="E39" s="72"/>
      <c r="F39" s="72"/>
      <c r="G39" s="72"/>
      <c r="H39" s="72"/>
      <c r="I39" s="62"/>
    </row>
    <row r="40" spans="2:12" ht="24" customHeight="1" x14ac:dyDescent="0.35">
      <c r="B40" s="61"/>
      <c r="C40" s="230" t="s">
        <v>14</v>
      </c>
      <c r="D40" s="249"/>
      <c r="E40" s="231"/>
      <c r="F40" s="237" t="s">
        <v>11</v>
      </c>
      <c r="G40" s="237"/>
      <c r="H40" s="238"/>
      <c r="I40" s="62"/>
    </row>
    <row r="41" spans="2:12" ht="10" customHeight="1" x14ac:dyDescent="0.35">
      <c r="B41" s="61"/>
      <c r="C41" s="69"/>
      <c r="D41" s="75"/>
      <c r="E41" s="76"/>
      <c r="F41" s="76"/>
      <c r="G41" s="76"/>
      <c r="H41" s="76"/>
      <c r="I41" s="62"/>
    </row>
    <row r="42" spans="2:12" ht="24" customHeight="1" x14ac:dyDescent="0.35">
      <c r="B42" s="61"/>
      <c r="C42" s="230" t="s">
        <v>15</v>
      </c>
      <c r="D42" s="249"/>
      <c r="E42" s="231"/>
      <c r="F42" s="237" t="s">
        <v>11</v>
      </c>
      <c r="G42" s="237"/>
      <c r="H42" s="238"/>
      <c r="I42" s="62"/>
    </row>
    <row r="43" spans="2:12" ht="10" customHeight="1" x14ac:dyDescent="0.35">
      <c r="B43" s="61"/>
      <c r="C43" s="69"/>
      <c r="D43" s="75"/>
      <c r="E43" s="76"/>
      <c r="F43" s="76"/>
      <c r="G43" s="76"/>
      <c r="H43" s="76"/>
      <c r="I43" s="62"/>
    </row>
    <row r="44" spans="2:12" ht="57" customHeight="1" x14ac:dyDescent="0.35">
      <c r="B44" s="61"/>
      <c r="C44" s="196" t="s">
        <v>16</v>
      </c>
      <c r="D44" s="197"/>
      <c r="E44" s="197"/>
      <c r="F44" s="197"/>
      <c r="G44" s="197"/>
      <c r="H44" s="198"/>
      <c r="I44" s="62"/>
    </row>
    <row r="45" spans="2:12" ht="163.5" customHeight="1" x14ac:dyDescent="0.35">
      <c r="B45" s="61"/>
      <c r="C45" s="186"/>
      <c r="D45" s="187"/>
      <c r="E45" s="187"/>
      <c r="F45" s="187"/>
      <c r="G45" s="187"/>
      <c r="H45" s="188"/>
      <c r="I45" s="62"/>
    </row>
    <row r="46" spans="2:12" ht="20.149999999999999" customHeight="1" x14ac:dyDescent="0.35">
      <c r="B46" s="61"/>
      <c r="C46" s="69"/>
      <c r="D46" s="75"/>
      <c r="E46" s="76"/>
      <c r="F46" s="76"/>
      <c r="G46" s="76"/>
      <c r="H46" s="76"/>
      <c r="I46" s="62"/>
    </row>
    <row r="47" spans="2:12" ht="5.15" customHeight="1" x14ac:dyDescent="0.35">
      <c r="B47" s="64"/>
      <c r="C47" s="65"/>
      <c r="D47" s="66"/>
      <c r="E47" s="66"/>
      <c r="F47" s="66"/>
      <c r="G47" s="66"/>
      <c r="H47" s="66"/>
      <c r="I47" s="66"/>
      <c r="J47" s="67"/>
    </row>
    <row r="48" spans="2:12" ht="40" customHeight="1" x14ac:dyDescent="0.35">
      <c r="B48" s="199" t="s">
        <v>17</v>
      </c>
      <c r="C48" s="200"/>
      <c r="D48" s="200"/>
      <c r="E48" s="200"/>
      <c r="F48" s="200"/>
      <c r="G48" s="200"/>
      <c r="H48" s="200"/>
      <c r="I48" s="201"/>
      <c r="J48" s="68"/>
    </row>
    <row r="49" spans="2:10" ht="20.149999999999999" customHeight="1" x14ac:dyDescent="0.35">
      <c r="B49" s="61"/>
      <c r="C49" s="69"/>
      <c r="D49" s="70"/>
      <c r="E49" s="70"/>
      <c r="F49" s="70"/>
      <c r="G49" s="70"/>
      <c r="H49" s="70"/>
      <c r="I49" s="62"/>
    </row>
    <row r="50" spans="2:10" ht="24" customHeight="1" x14ac:dyDescent="0.35">
      <c r="B50" s="61"/>
      <c r="C50" s="189" t="s">
        <v>18</v>
      </c>
      <c r="D50" s="190"/>
      <c r="E50" s="190"/>
      <c r="F50" s="190"/>
      <c r="G50" s="190"/>
      <c r="H50" s="191"/>
      <c r="I50" s="62"/>
    </row>
    <row r="51" spans="2:10" ht="100" customHeight="1" x14ac:dyDescent="0.35">
      <c r="B51" s="61"/>
      <c r="C51" s="186"/>
      <c r="D51" s="187"/>
      <c r="E51" s="187"/>
      <c r="F51" s="187"/>
      <c r="G51" s="187"/>
      <c r="H51" s="188"/>
      <c r="I51" s="62"/>
    </row>
    <row r="52" spans="2:10" ht="10" customHeight="1" x14ac:dyDescent="0.35">
      <c r="B52" s="61"/>
      <c r="C52" s="69"/>
      <c r="D52" s="75"/>
      <c r="E52" s="76"/>
      <c r="F52" s="76"/>
      <c r="G52" s="76"/>
      <c r="H52" s="76"/>
      <c r="I52" s="62"/>
    </row>
    <row r="53" spans="2:10" ht="24" customHeight="1" x14ac:dyDescent="0.35">
      <c r="B53" s="61"/>
      <c r="C53" s="229" t="s">
        <v>19</v>
      </c>
      <c r="D53" s="229"/>
      <c r="E53" s="229"/>
      <c r="F53" s="229"/>
      <c r="G53" s="266" t="s">
        <v>11</v>
      </c>
      <c r="H53" s="266"/>
      <c r="I53" s="62"/>
    </row>
    <row r="54" spans="2:10" ht="10" customHeight="1" x14ac:dyDescent="0.35">
      <c r="B54" s="61"/>
      <c r="C54" s="69"/>
      <c r="D54" s="75"/>
      <c r="E54" s="76"/>
      <c r="F54" s="76"/>
      <c r="G54" s="76"/>
      <c r="H54" s="76"/>
      <c r="I54" s="62"/>
    </row>
    <row r="55" spans="2:10" ht="24" customHeight="1" x14ac:dyDescent="0.35">
      <c r="B55" s="61"/>
      <c r="C55" s="189" t="s">
        <v>20</v>
      </c>
      <c r="D55" s="190"/>
      <c r="E55" s="190"/>
      <c r="F55" s="190"/>
      <c r="G55" s="190"/>
      <c r="H55" s="191"/>
      <c r="I55" s="62"/>
    </row>
    <row r="56" spans="2:10" ht="120.75" customHeight="1" x14ac:dyDescent="0.35">
      <c r="B56" s="61"/>
      <c r="C56" s="186"/>
      <c r="D56" s="187"/>
      <c r="E56" s="187"/>
      <c r="F56" s="187"/>
      <c r="G56" s="187"/>
      <c r="H56" s="188"/>
      <c r="I56" s="62"/>
    </row>
    <row r="57" spans="2:10" ht="10" customHeight="1" x14ac:dyDescent="0.35">
      <c r="B57" s="61"/>
      <c r="C57" s="69"/>
      <c r="D57" s="75"/>
      <c r="E57" s="76"/>
      <c r="F57" s="76"/>
      <c r="G57" s="76"/>
      <c r="H57" s="76"/>
      <c r="I57" s="62"/>
    </row>
    <row r="58" spans="2:10" ht="24" customHeight="1" x14ac:dyDescent="0.35">
      <c r="B58" s="61"/>
      <c r="C58" s="204" t="s">
        <v>21</v>
      </c>
      <c r="D58" s="205"/>
      <c r="E58" s="205"/>
      <c r="F58" s="205"/>
      <c r="G58" s="266" t="s">
        <v>11</v>
      </c>
      <c r="H58" s="266"/>
      <c r="I58" s="62"/>
    </row>
    <row r="59" spans="2:10" ht="10" customHeight="1" x14ac:dyDescent="0.35">
      <c r="B59" s="61"/>
      <c r="C59" s="192"/>
      <c r="D59" s="192"/>
      <c r="E59" s="93"/>
      <c r="F59" s="94"/>
      <c r="G59" s="94"/>
      <c r="H59" s="94"/>
      <c r="I59" s="62"/>
    </row>
    <row r="60" spans="2:10" ht="24" customHeight="1" x14ac:dyDescent="0.35">
      <c r="B60" s="61"/>
      <c r="C60" s="196" t="s">
        <v>22</v>
      </c>
      <c r="D60" s="197"/>
      <c r="E60" s="197"/>
      <c r="F60" s="197"/>
      <c r="G60" s="197"/>
      <c r="H60" s="198"/>
      <c r="I60" s="62"/>
    </row>
    <row r="61" spans="2:10" ht="369.75" customHeight="1" x14ac:dyDescent="0.35">
      <c r="B61" s="61"/>
      <c r="C61" s="186"/>
      <c r="D61" s="187"/>
      <c r="E61" s="187"/>
      <c r="F61" s="187"/>
      <c r="G61" s="187"/>
      <c r="H61" s="188"/>
      <c r="I61" s="62"/>
    </row>
    <row r="62" spans="2:10" ht="20.149999999999999" customHeight="1" x14ac:dyDescent="0.35">
      <c r="B62" s="61"/>
      <c r="C62" s="69"/>
      <c r="D62" s="75"/>
      <c r="E62" s="76"/>
      <c r="F62" s="76"/>
      <c r="G62" s="76"/>
      <c r="H62" s="76"/>
      <c r="I62" s="62"/>
    </row>
    <row r="63" spans="2:10" ht="5.15" customHeight="1" x14ac:dyDescent="0.35">
      <c r="B63" s="89"/>
      <c r="C63" s="90"/>
      <c r="D63" s="91"/>
      <c r="E63" s="91"/>
      <c r="F63" s="91"/>
      <c r="G63" s="91"/>
      <c r="H63" s="91"/>
      <c r="I63" s="92"/>
      <c r="J63" s="67"/>
    </row>
    <row r="64" spans="2:10" ht="40" customHeight="1" x14ac:dyDescent="0.35">
      <c r="B64" s="199" t="s">
        <v>23</v>
      </c>
      <c r="C64" s="200"/>
      <c r="D64" s="200"/>
      <c r="E64" s="200"/>
      <c r="F64" s="200"/>
      <c r="G64" s="200"/>
      <c r="H64" s="200"/>
      <c r="I64" s="201"/>
      <c r="J64" s="68"/>
    </row>
    <row r="65" spans="2:9" ht="20.149999999999999" customHeight="1" x14ac:dyDescent="0.35">
      <c r="B65" s="61"/>
      <c r="C65" s="69"/>
      <c r="D65" s="70"/>
      <c r="E65" s="70"/>
      <c r="F65" s="70"/>
      <c r="G65" s="70"/>
      <c r="H65" s="70"/>
      <c r="I65" s="62"/>
    </row>
    <row r="66" spans="2:9" ht="24" customHeight="1" x14ac:dyDescent="0.35">
      <c r="B66" s="61"/>
      <c r="C66" s="204" t="s">
        <v>24</v>
      </c>
      <c r="D66" s="205"/>
      <c r="E66" s="205"/>
      <c r="F66" s="205"/>
      <c r="G66" s="206"/>
      <c r="H66" s="119" t="s">
        <v>11</v>
      </c>
      <c r="I66" s="62"/>
    </row>
    <row r="67" spans="2:9" ht="10" customHeight="1" x14ac:dyDescent="0.35">
      <c r="B67" s="61"/>
      <c r="C67" s="192"/>
      <c r="D67" s="192"/>
      <c r="E67" s="93"/>
      <c r="F67" s="94"/>
      <c r="G67" s="94"/>
      <c r="H67" s="94"/>
      <c r="I67" s="62"/>
    </row>
    <row r="68" spans="2:9" ht="24" customHeight="1" x14ac:dyDescent="0.35">
      <c r="B68" s="61"/>
      <c r="C68" s="204" t="s">
        <v>25</v>
      </c>
      <c r="D68" s="205"/>
      <c r="E68" s="205"/>
      <c r="F68" s="205"/>
      <c r="G68" s="206"/>
      <c r="H68" s="119" t="s">
        <v>11</v>
      </c>
      <c r="I68" s="62"/>
    </row>
    <row r="69" spans="2:9" ht="10" customHeight="1" x14ac:dyDescent="0.35">
      <c r="B69" s="61"/>
      <c r="C69" s="192"/>
      <c r="D69" s="192"/>
      <c r="E69" s="93"/>
      <c r="F69" s="94"/>
      <c r="G69" s="94"/>
      <c r="H69" s="94"/>
      <c r="I69" s="62"/>
    </row>
    <row r="70" spans="2:9" ht="77.25" customHeight="1" x14ac:dyDescent="0.35">
      <c r="B70" s="61"/>
      <c r="C70" s="207" t="s">
        <v>26</v>
      </c>
      <c r="D70" s="208"/>
      <c r="E70" s="208"/>
      <c r="F70" s="208"/>
      <c r="G70" s="208"/>
      <c r="H70" s="209"/>
      <c r="I70" s="62"/>
    </row>
    <row r="71" spans="2:9" ht="24" customHeight="1" x14ac:dyDescent="0.35">
      <c r="B71" s="61"/>
      <c r="C71" s="263" t="s">
        <v>27</v>
      </c>
      <c r="D71" s="261"/>
      <c r="E71" s="261"/>
      <c r="F71" s="264"/>
      <c r="G71" s="261" t="s">
        <v>28</v>
      </c>
      <c r="H71" s="262"/>
      <c r="I71" s="62"/>
    </row>
    <row r="72" spans="2:9" ht="45" customHeight="1" x14ac:dyDescent="0.35">
      <c r="B72" s="61"/>
      <c r="C72" s="241"/>
      <c r="D72" s="242"/>
      <c r="E72" s="242"/>
      <c r="F72" s="243"/>
      <c r="G72" s="239"/>
      <c r="H72" s="240"/>
      <c r="I72" s="62"/>
    </row>
    <row r="73" spans="2:9" ht="45" customHeight="1" x14ac:dyDescent="0.35">
      <c r="B73" s="61"/>
      <c r="C73" s="241"/>
      <c r="D73" s="242"/>
      <c r="E73" s="242"/>
      <c r="F73" s="243"/>
      <c r="G73" s="239"/>
      <c r="H73" s="240"/>
      <c r="I73" s="62"/>
    </row>
    <row r="74" spans="2:9" ht="45" customHeight="1" x14ac:dyDescent="0.35">
      <c r="B74" s="61"/>
      <c r="C74" s="241"/>
      <c r="D74" s="242"/>
      <c r="E74" s="242"/>
      <c r="F74" s="243"/>
      <c r="G74" s="239"/>
      <c r="H74" s="240"/>
      <c r="I74" s="62"/>
    </row>
    <row r="75" spans="2:9" ht="45" customHeight="1" x14ac:dyDescent="0.35">
      <c r="B75" s="61"/>
      <c r="C75" s="241"/>
      <c r="D75" s="242"/>
      <c r="E75" s="242"/>
      <c r="F75" s="243"/>
      <c r="G75" s="239"/>
      <c r="H75" s="240"/>
      <c r="I75" s="62"/>
    </row>
    <row r="76" spans="2:9" ht="45" customHeight="1" x14ac:dyDescent="0.35">
      <c r="B76" s="61"/>
      <c r="C76" s="241"/>
      <c r="D76" s="242"/>
      <c r="E76" s="242"/>
      <c r="F76" s="243"/>
      <c r="G76" s="239"/>
      <c r="H76" s="240"/>
      <c r="I76" s="62"/>
    </row>
    <row r="77" spans="2:9" ht="10" customHeight="1" x14ac:dyDescent="0.35">
      <c r="B77" s="61"/>
      <c r="C77" s="69"/>
      <c r="D77" s="75"/>
      <c r="E77" s="76"/>
      <c r="F77" s="76"/>
      <c r="G77" s="76"/>
      <c r="H77" s="76"/>
      <c r="I77" s="62"/>
    </row>
    <row r="78" spans="2:9" ht="24" customHeight="1" x14ac:dyDescent="0.35">
      <c r="B78" s="61"/>
      <c r="C78" s="189" t="s">
        <v>29</v>
      </c>
      <c r="D78" s="190"/>
      <c r="E78" s="190"/>
      <c r="F78" s="190"/>
      <c r="G78" s="190"/>
      <c r="H78" s="191"/>
      <c r="I78" s="62"/>
    </row>
    <row r="79" spans="2:9" ht="50.15" customHeight="1" x14ac:dyDescent="0.35">
      <c r="B79" s="61"/>
      <c r="C79" s="186"/>
      <c r="D79" s="187"/>
      <c r="E79" s="187"/>
      <c r="F79" s="187"/>
      <c r="G79" s="187"/>
      <c r="H79" s="188"/>
      <c r="I79" s="62"/>
    </row>
    <row r="80" spans="2:9" ht="10" customHeight="1" x14ac:dyDescent="0.35">
      <c r="B80" s="61"/>
      <c r="C80" s="69"/>
      <c r="D80" s="75"/>
      <c r="E80" s="76"/>
      <c r="F80" s="76"/>
      <c r="G80" s="76"/>
      <c r="H80" s="76"/>
      <c r="I80" s="62"/>
    </row>
    <row r="81" spans="2:10" ht="24" customHeight="1" x14ac:dyDescent="0.35">
      <c r="B81" s="61"/>
      <c r="C81" s="189" t="s">
        <v>30</v>
      </c>
      <c r="D81" s="190"/>
      <c r="E81" s="190"/>
      <c r="F81" s="190"/>
      <c r="G81" s="190"/>
      <c r="H81" s="191"/>
      <c r="I81" s="62"/>
    </row>
    <row r="82" spans="2:10" ht="50.15" customHeight="1" x14ac:dyDescent="0.35">
      <c r="B82" s="61"/>
      <c r="C82" s="186"/>
      <c r="D82" s="187"/>
      <c r="E82" s="187"/>
      <c r="F82" s="187"/>
      <c r="G82" s="187"/>
      <c r="H82" s="188"/>
      <c r="I82" s="62"/>
    </row>
    <row r="83" spans="2:10" ht="10" customHeight="1" x14ac:dyDescent="0.35">
      <c r="B83" s="61"/>
      <c r="C83" s="69"/>
      <c r="D83" s="75"/>
      <c r="E83" s="76"/>
      <c r="F83" s="76"/>
      <c r="G83" s="76"/>
      <c r="H83" s="76"/>
      <c r="I83" s="62"/>
    </row>
    <row r="84" spans="2:10" ht="24" customHeight="1" x14ac:dyDescent="0.35">
      <c r="B84" s="61"/>
      <c r="C84" s="189" t="s">
        <v>31</v>
      </c>
      <c r="D84" s="190"/>
      <c r="E84" s="190"/>
      <c r="F84" s="190"/>
      <c r="G84" s="190"/>
      <c r="H84" s="191"/>
      <c r="I84" s="62"/>
    </row>
    <row r="85" spans="2:10" ht="50.15" customHeight="1" x14ac:dyDescent="0.35">
      <c r="B85" s="61"/>
      <c r="C85" s="186"/>
      <c r="D85" s="187"/>
      <c r="E85" s="187"/>
      <c r="F85" s="187"/>
      <c r="G85" s="187"/>
      <c r="H85" s="188"/>
      <c r="I85" s="62"/>
    </row>
    <row r="86" spans="2:10" ht="10" customHeight="1" x14ac:dyDescent="0.35">
      <c r="B86" s="61"/>
      <c r="C86" s="69"/>
      <c r="D86" s="75"/>
      <c r="E86" s="76"/>
      <c r="F86" s="76"/>
      <c r="G86" s="76"/>
      <c r="H86" s="76"/>
      <c r="I86" s="62"/>
    </row>
    <row r="87" spans="2:10" ht="24" customHeight="1" x14ac:dyDescent="0.35">
      <c r="B87" s="61"/>
      <c r="C87" s="189" t="s">
        <v>32</v>
      </c>
      <c r="D87" s="190"/>
      <c r="E87" s="190"/>
      <c r="F87" s="190"/>
      <c r="G87" s="190"/>
      <c r="H87" s="191"/>
      <c r="I87" s="62"/>
    </row>
    <row r="88" spans="2:10" ht="50.15" customHeight="1" x14ac:dyDescent="0.35">
      <c r="B88" s="61"/>
      <c r="C88" s="186"/>
      <c r="D88" s="187"/>
      <c r="E88" s="187"/>
      <c r="F88" s="187"/>
      <c r="G88" s="187"/>
      <c r="H88" s="188"/>
      <c r="I88" s="62"/>
    </row>
    <row r="89" spans="2:10" ht="10" customHeight="1" x14ac:dyDescent="0.35">
      <c r="B89" s="61"/>
      <c r="C89" s="69"/>
      <c r="D89" s="75"/>
      <c r="E89" s="76"/>
      <c r="F89" s="76"/>
      <c r="G89" s="76"/>
      <c r="H89" s="76"/>
      <c r="I89" s="62"/>
    </row>
    <row r="90" spans="2:10" ht="24" customHeight="1" x14ac:dyDescent="0.35">
      <c r="B90" s="61"/>
      <c r="C90" s="189" t="s">
        <v>33</v>
      </c>
      <c r="D90" s="190"/>
      <c r="E90" s="190"/>
      <c r="F90" s="190"/>
      <c r="G90" s="190"/>
      <c r="H90" s="191"/>
      <c r="I90" s="62"/>
    </row>
    <row r="91" spans="2:10" ht="50.15" customHeight="1" x14ac:dyDescent="0.35">
      <c r="B91" s="61"/>
      <c r="C91" s="186"/>
      <c r="D91" s="187"/>
      <c r="E91" s="187"/>
      <c r="F91" s="187"/>
      <c r="G91" s="187"/>
      <c r="H91" s="188"/>
      <c r="I91" s="62"/>
    </row>
    <row r="92" spans="2:10" ht="10" customHeight="1" x14ac:dyDescent="0.35">
      <c r="B92" s="61"/>
      <c r="C92" s="69"/>
      <c r="D92" s="75"/>
      <c r="E92" s="76"/>
      <c r="F92" s="76"/>
      <c r="G92" s="76"/>
      <c r="H92" s="76"/>
      <c r="I92" s="62"/>
    </row>
    <row r="93" spans="2:10" ht="24" customHeight="1" x14ac:dyDescent="0.35">
      <c r="B93" s="61"/>
      <c r="C93" s="189" t="s">
        <v>34</v>
      </c>
      <c r="D93" s="190"/>
      <c r="E93" s="190"/>
      <c r="F93" s="190"/>
      <c r="G93" s="190"/>
      <c r="H93" s="191"/>
      <c r="I93" s="62"/>
    </row>
    <row r="94" spans="2:10" ht="50.15" customHeight="1" x14ac:dyDescent="0.35">
      <c r="B94" s="61"/>
      <c r="C94" s="186"/>
      <c r="D94" s="187"/>
      <c r="E94" s="187"/>
      <c r="F94" s="187"/>
      <c r="G94" s="187"/>
      <c r="H94" s="188"/>
      <c r="I94" s="62"/>
    </row>
    <row r="95" spans="2:10" ht="20.149999999999999" customHeight="1" x14ac:dyDescent="0.35">
      <c r="B95" s="61"/>
      <c r="C95" s="69"/>
      <c r="D95" s="75"/>
      <c r="E95" s="76"/>
      <c r="F95" s="76"/>
      <c r="G95" s="76"/>
      <c r="H95" s="76"/>
      <c r="I95" s="62"/>
    </row>
    <row r="96" spans="2:10" ht="5.15" customHeight="1" x14ac:dyDescent="0.35">
      <c r="B96" s="89"/>
      <c r="C96" s="90"/>
      <c r="D96" s="91"/>
      <c r="E96" s="91"/>
      <c r="F96" s="91"/>
      <c r="G96" s="91"/>
      <c r="H96" s="91"/>
      <c r="I96" s="92"/>
      <c r="J96" s="67"/>
    </row>
    <row r="97" spans="2:13" ht="40" customHeight="1" x14ac:dyDescent="0.35">
      <c r="B97" s="199" t="s">
        <v>35</v>
      </c>
      <c r="C97" s="200"/>
      <c r="D97" s="200"/>
      <c r="E97" s="200"/>
      <c r="F97" s="200"/>
      <c r="G97" s="200"/>
      <c r="H97" s="200"/>
      <c r="I97" s="201"/>
      <c r="J97" s="68"/>
    </row>
    <row r="98" spans="2:13" ht="20.149999999999999" customHeight="1" thickBot="1" x14ac:dyDescent="0.4">
      <c r="B98" s="61"/>
      <c r="C98" s="69"/>
      <c r="D98" s="70"/>
      <c r="E98" s="70"/>
      <c r="F98" s="70"/>
      <c r="G98" s="70"/>
      <c r="H98" s="70"/>
      <c r="I98" s="62"/>
    </row>
    <row r="99" spans="2:13" ht="30" customHeight="1" thickBot="1" x14ac:dyDescent="0.4">
      <c r="B99" s="61"/>
      <c r="C99" s="175" t="s">
        <v>36</v>
      </c>
      <c r="D99" s="176"/>
      <c r="E99" s="176"/>
      <c r="F99" s="176"/>
      <c r="G99" s="176"/>
      <c r="H99" s="177"/>
      <c r="I99" s="71"/>
    </row>
    <row r="100" spans="2:13" ht="10" customHeight="1" x14ac:dyDescent="0.35">
      <c r="B100" s="61"/>
      <c r="C100" s="222"/>
      <c r="D100" s="222"/>
      <c r="E100" s="222"/>
      <c r="F100" s="222"/>
      <c r="G100" s="222"/>
      <c r="H100" s="222"/>
      <c r="I100" s="62"/>
    </row>
    <row r="101" spans="2:13" ht="24" customHeight="1" x14ac:dyDescent="0.35">
      <c r="B101" s="61"/>
      <c r="C101" s="96"/>
      <c r="D101" s="97" t="str">
        <f>Listes!F3</f>
        <v>Aucun en particulier, tous les jeunes sont visés</v>
      </c>
      <c r="E101" s="97"/>
      <c r="F101" s="96"/>
      <c r="G101" s="97" t="str">
        <f>Listes!F7</f>
        <v>Jeunes en situation de handicap, difficulté d’adaptation ou d’apprentissage (HDAA)</v>
      </c>
      <c r="H101" s="75"/>
      <c r="I101" s="74"/>
      <c r="L101" s="123" t="b">
        <v>0</v>
      </c>
      <c r="M101" s="123" t="b">
        <v>0</v>
      </c>
    </row>
    <row r="102" spans="2:13" ht="24" customHeight="1" x14ac:dyDescent="0.35">
      <c r="B102" s="61"/>
      <c r="C102" s="96"/>
      <c r="D102" s="97" t="str">
        <f>Listes!F4</f>
        <v>Jeunes autochtones</v>
      </c>
      <c r="E102" s="97"/>
      <c r="F102" s="96"/>
      <c r="G102" s="97" t="str">
        <f>Listes!F8</f>
        <v>Jeunes issus de l'immigration / d'une communauté culturelle</v>
      </c>
      <c r="H102" s="98"/>
      <c r="I102" s="62"/>
      <c r="L102" s="123" t="b">
        <v>0</v>
      </c>
      <c r="M102" s="123" t="b">
        <v>0</v>
      </c>
    </row>
    <row r="103" spans="2:13" ht="24" customHeight="1" x14ac:dyDescent="0.35">
      <c r="B103" s="61"/>
      <c r="C103" s="96"/>
      <c r="D103" s="97" t="str">
        <f>Listes!F5</f>
        <v>Jeunes en situation de retard</v>
      </c>
      <c r="E103" s="97"/>
      <c r="F103" s="96"/>
      <c r="G103" s="97" t="str">
        <f>Listes!F9</f>
        <v>Jeunes issus de milieux défavorisés</v>
      </c>
      <c r="H103" s="75"/>
      <c r="I103" s="62"/>
      <c r="L103" s="123" t="b">
        <v>0</v>
      </c>
      <c r="M103" s="123" t="b">
        <v>0</v>
      </c>
    </row>
    <row r="104" spans="2:13" ht="24" customHeight="1" x14ac:dyDescent="0.35">
      <c r="B104" s="61"/>
      <c r="C104" s="96"/>
      <c r="D104" s="97" t="str">
        <f>Listes!F6</f>
        <v>Jeunes en transition scolaire</v>
      </c>
      <c r="E104" s="97"/>
      <c r="F104" s="96"/>
      <c r="G104" s="97" t="str">
        <f>Listes!F10</f>
        <v>Jeunes à risque de décrochage scolaire ou ayant décroché</v>
      </c>
      <c r="H104" s="98"/>
      <c r="I104" s="62"/>
      <c r="L104" s="123" t="b">
        <v>0</v>
      </c>
      <c r="M104" s="123" t="b">
        <v>0</v>
      </c>
    </row>
    <row r="105" spans="2:13" ht="10" customHeight="1" x14ac:dyDescent="0.35">
      <c r="B105" s="61"/>
      <c r="C105" s="99" t="str">
        <f>IF((COUNTIF(C107:F112,"VRAI"))&gt;5,"S'il vous plaît, choisissez un maximum de 5 dimensions.","")</f>
        <v/>
      </c>
      <c r="D105" s="99"/>
      <c r="E105" s="99"/>
      <c r="F105" s="99"/>
      <c r="G105" s="99"/>
      <c r="H105" s="99"/>
      <c r="I105" s="62"/>
    </row>
    <row r="106" spans="2:13" ht="24" customHeight="1" x14ac:dyDescent="0.35">
      <c r="B106" s="61"/>
      <c r="C106" s="100"/>
      <c r="D106" s="163" t="s">
        <v>4</v>
      </c>
      <c r="E106" s="223"/>
      <c r="F106" s="224"/>
      <c r="G106" s="225"/>
      <c r="H106" s="94"/>
      <c r="I106" s="62"/>
    </row>
    <row r="107" spans="2:13" ht="20.149999999999999" customHeight="1" thickBot="1" x14ac:dyDescent="0.4">
      <c r="B107" s="61"/>
      <c r="C107" s="226"/>
      <c r="D107" s="226"/>
      <c r="E107" s="60"/>
      <c r="F107" s="88"/>
      <c r="G107" s="101"/>
      <c r="H107" s="60"/>
      <c r="I107" s="74"/>
    </row>
    <row r="108" spans="2:13" ht="30" customHeight="1" thickBot="1" x14ac:dyDescent="0.4">
      <c r="B108" s="61"/>
      <c r="C108" s="175" t="s">
        <v>37</v>
      </c>
      <c r="D108" s="176"/>
      <c r="E108" s="176"/>
      <c r="F108" s="176"/>
      <c r="G108" s="176"/>
      <c r="H108" s="177"/>
      <c r="I108" s="71"/>
    </row>
    <row r="109" spans="2:13" ht="10" customHeight="1" x14ac:dyDescent="0.35">
      <c r="B109" s="61"/>
      <c r="C109" s="99"/>
      <c r="D109" s="99"/>
      <c r="E109" s="99"/>
      <c r="F109" s="99"/>
      <c r="G109" s="99"/>
      <c r="H109" s="99"/>
      <c r="I109" s="62"/>
    </row>
    <row r="110" spans="2:13" ht="40" customHeight="1" x14ac:dyDescent="0.35">
      <c r="B110" s="61"/>
      <c r="C110" s="282" t="s">
        <v>38</v>
      </c>
      <c r="D110" s="283"/>
      <c r="E110" s="146" t="s">
        <v>39</v>
      </c>
      <c r="F110" s="88"/>
      <c r="G110" s="170" t="s">
        <v>40</v>
      </c>
      <c r="H110" s="146" t="s">
        <v>39</v>
      </c>
      <c r="I110" s="62"/>
    </row>
    <row r="111" spans="2:13" ht="10" customHeight="1" x14ac:dyDescent="0.35">
      <c r="B111" s="61"/>
      <c r="C111" s="69"/>
      <c r="D111" s="75"/>
      <c r="E111" s="76"/>
      <c r="F111" s="76"/>
      <c r="G111" s="76"/>
      <c r="H111" s="76"/>
      <c r="I111" s="62"/>
    </row>
    <row r="112" spans="2:13" ht="24" customHeight="1" x14ac:dyDescent="0.35">
      <c r="B112" s="61"/>
      <c r="C112" s="265" t="s">
        <v>41</v>
      </c>
      <c r="D112" s="265"/>
      <c r="E112" s="169" t="s">
        <v>42</v>
      </c>
      <c r="F112" s="99"/>
      <c r="G112" s="169" t="s">
        <v>41</v>
      </c>
      <c r="H112" s="169" t="s">
        <v>42</v>
      </c>
      <c r="I112" s="62"/>
    </row>
    <row r="113" spans="2:13" ht="24" customHeight="1" x14ac:dyDescent="0.35">
      <c r="B113" s="61"/>
      <c r="C113" s="213" t="str">
        <f>Listes!D23</f>
        <v>0-5 ans (préscolaire)</v>
      </c>
      <c r="D113" s="213"/>
      <c r="E113" s="145"/>
      <c r="F113" s="96"/>
      <c r="G113" s="144" t="str">
        <f>Listes!D28</f>
        <v>Parents</v>
      </c>
      <c r="H113" s="135"/>
      <c r="I113" s="62"/>
      <c r="L113" s="123" t="b">
        <v>0</v>
      </c>
      <c r="M113" s="123" t="b">
        <v>0</v>
      </c>
    </row>
    <row r="114" spans="2:13" ht="24" customHeight="1" x14ac:dyDescent="0.35">
      <c r="B114" s="61"/>
      <c r="C114" s="214" t="str">
        <f>Listes!D24</f>
        <v>4-5 ans (maternelle)</v>
      </c>
      <c r="D114" s="214"/>
      <c r="E114" s="143"/>
      <c r="F114" s="96"/>
      <c r="G114" s="144" t="str">
        <f>Listes!D29</f>
        <v>Intervenants</v>
      </c>
      <c r="H114" s="136"/>
      <c r="I114" s="62"/>
      <c r="L114" s="123" t="b">
        <v>0</v>
      </c>
      <c r="M114" s="123" t="b">
        <v>0</v>
      </c>
    </row>
    <row r="115" spans="2:13" ht="24" customHeight="1" x14ac:dyDescent="0.35">
      <c r="B115" s="61"/>
      <c r="C115" s="214" t="str">
        <f>Listes!D25</f>
        <v>6-12 ans (primaire)</v>
      </c>
      <c r="D115" s="214"/>
      <c r="E115" s="143"/>
      <c r="F115" s="96"/>
      <c r="G115" s="97"/>
      <c r="H115" s="139"/>
      <c r="I115" s="62"/>
      <c r="L115" s="123" t="b">
        <v>0</v>
      </c>
    </row>
    <row r="116" spans="2:13" ht="24" customHeight="1" x14ac:dyDescent="0.35">
      <c r="B116" s="61"/>
      <c r="C116" s="214" t="str">
        <f>Listes!D26</f>
        <v>13-17 ans (secondaire)</v>
      </c>
      <c r="D116" s="214"/>
      <c r="E116" s="143"/>
      <c r="F116" s="96"/>
      <c r="G116" s="171" t="s">
        <v>43</v>
      </c>
      <c r="H116" s="98"/>
      <c r="I116" s="62"/>
      <c r="L116" s="123" t="b">
        <v>0</v>
      </c>
    </row>
    <row r="117" spans="2:13" ht="24" customHeight="1" x14ac:dyDescent="0.35">
      <c r="B117" s="61"/>
      <c r="C117" s="214" t="str">
        <f>Listes!D27</f>
        <v>18-24 ans</v>
      </c>
      <c r="D117" s="214"/>
      <c r="E117" s="143"/>
      <c r="F117" s="94"/>
      <c r="G117" s="121"/>
      <c r="H117" s="120"/>
      <c r="I117" s="62"/>
      <c r="L117" s="123" t="b">
        <v>0</v>
      </c>
    </row>
    <row r="118" spans="2:13" ht="20.149999999999999" customHeight="1" thickBot="1" x14ac:dyDescent="0.4">
      <c r="B118" s="61"/>
      <c r="C118" s="69"/>
      <c r="D118" s="70"/>
      <c r="E118" s="70"/>
      <c r="F118" s="70"/>
      <c r="G118" s="70"/>
      <c r="H118" s="70"/>
      <c r="I118" s="62"/>
    </row>
    <row r="119" spans="2:13" ht="30" customHeight="1" thickBot="1" x14ac:dyDescent="0.4">
      <c r="B119" s="61"/>
      <c r="C119" s="175" t="s">
        <v>44</v>
      </c>
      <c r="D119" s="176"/>
      <c r="E119" s="176"/>
      <c r="F119" s="176"/>
      <c r="G119" s="176"/>
      <c r="H119" s="177"/>
      <c r="I119" s="71"/>
    </row>
    <row r="120" spans="2:13" ht="10" customHeight="1" x14ac:dyDescent="0.35">
      <c r="B120" s="61"/>
      <c r="C120" s="222" t="str">
        <f>IF((COUNTIF(C123:F136,"VRAI"))&gt;5,"S'il vous plaît, choisissez un maximum de 5 dimensions.","")</f>
        <v/>
      </c>
      <c r="D120" s="222"/>
      <c r="E120" s="222"/>
      <c r="F120" s="222"/>
      <c r="G120" s="222"/>
      <c r="H120" s="222"/>
      <c r="I120" s="62"/>
    </row>
    <row r="121" spans="2:13" ht="24" customHeight="1" x14ac:dyDescent="0.35">
      <c r="B121" s="87"/>
      <c r="C121" s="221" t="s">
        <v>45</v>
      </c>
      <c r="D121" s="221"/>
      <c r="E121" s="221"/>
      <c r="F121" s="221"/>
      <c r="G121" s="221"/>
      <c r="H121" s="221"/>
      <c r="I121" s="62"/>
      <c r="L121" s="123" t="b">
        <v>0</v>
      </c>
    </row>
    <row r="122" spans="2:13" ht="10" customHeight="1" x14ac:dyDescent="0.35">
      <c r="B122" s="61"/>
      <c r="C122" s="95"/>
      <c r="D122" s="95"/>
      <c r="E122" s="95"/>
      <c r="F122" s="95"/>
      <c r="G122" s="95"/>
      <c r="H122" s="95"/>
      <c r="I122" s="62"/>
    </row>
    <row r="123" spans="2:13" ht="45" customHeight="1" x14ac:dyDescent="0.35">
      <c r="B123" s="61"/>
      <c r="C123" s="196" t="s">
        <v>46</v>
      </c>
      <c r="D123" s="197"/>
      <c r="E123" s="197"/>
      <c r="F123" s="197"/>
      <c r="G123" s="197"/>
      <c r="H123" s="198"/>
      <c r="I123" s="62"/>
    </row>
    <row r="124" spans="2:13" ht="24" customHeight="1" x14ac:dyDescent="0.35">
      <c r="B124" s="61"/>
      <c r="C124" s="215" t="s">
        <v>47</v>
      </c>
      <c r="D124" s="216"/>
      <c r="E124" s="216"/>
      <c r="F124" s="217"/>
      <c r="G124" s="216" t="s">
        <v>48</v>
      </c>
      <c r="H124" s="218"/>
      <c r="I124" s="62"/>
    </row>
    <row r="125" spans="2:13" ht="45" customHeight="1" x14ac:dyDescent="0.35">
      <c r="B125" s="61"/>
      <c r="C125" s="178"/>
      <c r="D125" s="179"/>
      <c r="E125" s="179"/>
      <c r="F125" s="180"/>
      <c r="G125" s="219" t="s">
        <v>49</v>
      </c>
      <c r="H125" s="220"/>
      <c r="I125" s="62"/>
    </row>
    <row r="126" spans="2:13" ht="31.5" customHeight="1" x14ac:dyDescent="0.35">
      <c r="B126" s="61"/>
      <c r="C126" s="274" t="s">
        <v>50</v>
      </c>
      <c r="D126" s="275"/>
      <c r="E126" s="275"/>
      <c r="F126" s="276"/>
      <c r="G126" s="272" t="s">
        <v>51</v>
      </c>
      <c r="H126" s="273"/>
      <c r="I126" s="62"/>
      <c r="L126" s="123" t="b">
        <v>0</v>
      </c>
      <c r="M126" s="123" t="b">
        <v>1</v>
      </c>
    </row>
    <row r="127" spans="2:13" ht="45" customHeight="1" x14ac:dyDescent="0.35">
      <c r="B127" s="61"/>
      <c r="C127" s="178"/>
      <c r="D127" s="179"/>
      <c r="E127" s="179"/>
      <c r="F127" s="180"/>
      <c r="G127" s="202" t="s">
        <v>49</v>
      </c>
      <c r="H127" s="203"/>
      <c r="I127" s="62"/>
    </row>
    <row r="128" spans="2:13" ht="31.5" customHeight="1" x14ac:dyDescent="0.35">
      <c r="B128" s="61"/>
      <c r="C128" s="274" t="s">
        <v>50</v>
      </c>
      <c r="D128" s="275"/>
      <c r="E128" s="275"/>
      <c r="F128" s="276"/>
      <c r="G128" s="277" t="s">
        <v>51</v>
      </c>
      <c r="H128" s="278"/>
      <c r="I128" s="62"/>
      <c r="L128" s="123" t="b">
        <v>0</v>
      </c>
      <c r="M128" s="123" t="b">
        <v>0</v>
      </c>
    </row>
    <row r="129" spans="2:13" ht="45" customHeight="1" x14ac:dyDescent="0.35">
      <c r="B129" s="61"/>
      <c r="C129" s="178"/>
      <c r="D129" s="179"/>
      <c r="E129" s="179"/>
      <c r="F129" s="180"/>
      <c r="G129" s="202" t="s">
        <v>49</v>
      </c>
      <c r="H129" s="203"/>
      <c r="I129" s="62"/>
    </row>
    <row r="130" spans="2:13" ht="31.5" customHeight="1" x14ac:dyDescent="0.35">
      <c r="B130" s="61"/>
      <c r="C130" s="274" t="s">
        <v>50</v>
      </c>
      <c r="D130" s="275"/>
      <c r="E130" s="275"/>
      <c r="F130" s="276"/>
      <c r="G130" s="277" t="s">
        <v>51</v>
      </c>
      <c r="H130" s="278"/>
      <c r="I130" s="62"/>
      <c r="L130" s="123" t="b">
        <v>0</v>
      </c>
      <c r="M130" s="123" t="b">
        <v>0</v>
      </c>
    </row>
    <row r="131" spans="2:13" ht="45" customHeight="1" x14ac:dyDescent="0.35">
      <c r="B131" s="61"/>
      <c r="C131" s="210"/>
      <c r="D131" s="211"/>
      <c r="E131" s="211"/>
      <c r="F131" s="212"/>
      <c r="G131" s="219" t="s">
        <v>49</v>
      </c>
      <c r="H131" s="220"/>
      <c r="I131" s="62"/>
    </row>
    <row r="132" spans="2:13" ht="31.5" customHeight="1" x14ac:dyDescent="0.35">
      <c r="B132" s="61"/>
      <c r="C132" s="279" t="s">
        <v>50</v>
      </c>
      <c r="D132" s="280"/>
      <c r="E132" s="280"/>
      <c r="F132" s="281"/>
      <c r="G132" s="272" t="s">
        <v>51</v>
      </c>
      <c r="H132" s="273"/>
      <c r="I132" s="62"/>
      <c r="L132" s="123" t="b">
        <v>0</v>
      </c>
      <c r="M132" s="123" t="b">
        <v>0</v>
      </c>
    </row>
    <row r="133" spans="2:13" ht="45" customHeight="1" x14ac:dyDescent="0.35">
      <c r="B133" s="61"/>
      <c r="C133" s="210"/>
      <c r="D133" s="211"/>
      <c r="E133" s="211"/>
      <c r="F133" s="212"/>
      <c r="G133" s="219" t="s">
        <v>49</v>
      </c>
      <c r="H133" s="220"/>
      <c r="I133" s="62"/>
    </row>
    <row r="134" spans="2:13" ht="31.5" customHeight="1" x14ac:dyDescent="0.35">
      <c r="B134" s="61"/>
      <c r="C134" s="279" t="s">
        <v>50</v>
      </c>
      <c r="D134" s="280"/>
      <c r="E134" s="280"/>
      <c r="F134" s="281"/>
      <c r="G134" s="272" t="s">
        <v>51</v>
      </c>
      <c r="H134" s="273"/>
      <c r="I134" s="62"/>
      <c r="L134" s="123" t="b">
        <v>0</v>
      </c>
      <c r="M134" s="123" t="b">
        <v>0</v>
      </c>
    </row>
    <row r="135" spans="2:13" ht="20.149999999999999" customHeight="1" x14ac:dyDescent="0.35">
      <c r="B135" s="61"/>
      <c r="C135" s="69"/>
      <c r="D135" s="75"/>
      <c r="E135" s="76"/>
      <c r="F135" s="76"/>
      <c r="G135" s="76"/>
      <c r="H135" s="76"/>
      <c r="I135" s="62"/>
    </row>
    <row r="136" spans="2:13" ht="5.15" customHeight="1" x14ac:dyDescent="0.35">
      <c r="B136" s="89"/>
      <c r="C136" s="90"/>
      <c r="D136" s="91"/>
      <c r="E136" s="91"/>
      <c r="F136" s="91"/>
      <c r="G136" s="91"/>
      <c r="H136" s="91"/>
      <c r="I136" s="92"/>
      <c r="J136" s="67"/>
    </row>
    <row r="137" spans="2:13" ht="40" customHeight="1" x14ac:dyDescent="0.35">
      <c r="B137" s="199" t="s">
        <v>52</v>
      </c>
      <c r="C137" s="200"/>
      <c r="D137" s="200"/>
      <c r="E137" s="200"/>
      <c r="F137" s="200"/>
      <c r="G137" s="200"/>
      <c r="H137" s="200"/>
      <c r="I137" s="201"/>
      <c r="J137" s="68"/>
    </row>
    <row r="138" spans="2:13" ht="20.149999999999999" customHeight="1" thickBot="1" x14ac:dyDescent="0.4">
      <c r="B138" s="61"/>
      <c r="C138" s="69"/>
      <c r="D138" s="70"/>
      <c r="E138" s="70"/>
      <c r="F138" s="70"/>
      <c r="G138" s="70"/>
      <c r="H138" s="70"/>
      <c r="I138" s="62"/>
    </row>
    <row r="139" spans="2:13" ht="30" customHeight="1" thickBot="1" x14ac:dyDescent="0.4">
      <c r="B139" s="61"/>
      <c r="C139" s="175" t="s">
        <v>53</v>
      </c>
      <c r="D139" s="176"/>
      <c r="E139" s="176"/>
      <c r="F139" s="176"/>
      <c r="G139" s="176"/>
      <c r="H139" s="177"/>
      <c r="I139" s="71"/>
    </row>
    <row r="140" spans="2:13" ht="10" customHeight="1" x14ac:dyDescent="0.35">
      <c r="B140" s="61"/>
      <c r="C140" s="194"/>
      <c r="D140" s="195"/>
      <c r="E140" s="93"/>
      <c r="F140" s="94"/>
      <c r="G140" s="94"/>
      <c r="H140" s="94"/>
      <c r="I140" s="62"/>
    </row>
    <row r="141" spans="2:13" ht="57" customHeight="1" x14ac:dyDescent="0.35">
      <c r="B141" s="61"/>
      <c r="C141" s="196" t="s">
        <v>54</v>
      </c>
      <c r="D141" s="197"/>
      <c r="E141" s="197"/>
      <c r="F141" s="197"/>
      <c r="G141" s="197"/>
      <c r="H141" s="198"/>
      <c r="I141" s="62"/>
    </row>
    <row r="142" spans="2:13" ht="80.150000000000006" customHeight="1" x14ac:dyDescent="0.35">
      <c r="B142" s="61"/>
      <c r="C142" s="186"/>
      <c r="D142" s="187"/>
      <c r="E142" s="187"/>
      <c r="F142" s="187"/>
      <c r="G142" s="187"/>
      <c r="H142" s="188"/>
      <c r="I142" s="62"/>
    </row>
    <row r="143" spans="2:13" ht="10" customHeight="1" thickBot="1" x14ac:dyDescent="0.4">
      <c r="B143" s="61"/>
      <c r="C143" s="69"/>
      <c r="D143" s="75"/>
      <c r="E143" s="76"/>
      <c r="F143" s="76"/>
      <c r="G143" s="76"/>
      <c r="H143" s="76"/>
      <c r="I143" s="62"/>
    </row>
    <row r="144" spans="2:13" ht="30" customHeight="1" thickBot="1" x14ac:dyDescent="0.4">
      <c r="B144" s="61"/>
      <c r="C144" s="175" t="s">
        <v>55</v>
      </c>
      <c r="D144" s="176"/>
      <c r="E144" s="176"/>
      <c r="F144" s="176"/>
      <c r="G144" s="176"/>
      <c r="H144" s="177"/>
      <c r="I144" s="71"/>
    </row>
    <row r="145" spans="2:13" ht="10" customHeight="1" x14ac:dyDescent="0.35">
      <c r="B145" s="61"/>
      <c r="C145" s="194"/>
      <c r="D145" s="195"/>
      <c r="E145" s="93"/>
      <c r="F145" s="94"/>
      <c r="G145" s="94"/>
      <c r="H145" s="94"/>
      <c r="I145" s="62"/>
    </row>
    <row r="146" spans="2:13" ht="24" customHeight="1" x14ac:dyDescent="0.35">
      <c r="B146" s="87"/>
      <c r="C146" s="193" t="s">
        <v>56</v>
      </c>
      <c r="D146" s="193"/>
      <c r="E146" s="193"/>
      <c r="F146" s="193"/>
      <c r="G146" s="193"/>
      <c r="H146" s="193"/>
      <c r="I146" s="62"/>
      <c r="L146" s="123" t="b">
        <v>0</v>
      </c>
    </row>
    <row r="147" spans="2:13" ht="24" customHeight="1" x14ac:dyDescent="0.35">
      <c r="B147" s="61"/>
      <c r="C147" s="116"/>
      <c r="D147" s="97" t="str">
        <f>Listes!B44</f>
        <v>Centre de services scolaire (CSS) OU Commission scolaire (CS)</v>
      </c>
      <c r="E147" s="97"/>
      <c r="F147" s="96"/>
      <c r="G147" s="97" t="str">
        <f>Listes!F46</f>
        <v>Ministères et organismes gouvernementaux</v>
      </c>
      <c r="H147" s="76"/>
      <c r="I147" s="62"/>
      <c r="L147" s="123" t="b">
        <v>0</v>
      </c>
      <c r="M147" s="123" t="b">
        <v>0</v>
      </c>
    </row>
    <row r="148" spans="2:13" ht="24" customHeight="1" x14ac:dyDescent="0.35">
      <c r="B148" s="61"/>
      <c r="C148" s="116"/>
      <c r="D148" s="97" t="str">
        <f>Listes!B45</f>
        <v>Établissement postsecondaire</v>
      </c>
      <c r="E148" s="97"/>
      <c r="F148" s="96"/>
      <c r="G148" s="97" t="str">
        <f>Listes!F47</f>
        <v>Municipalités</v>
      </c>
      <c r="H148" s="76"/>
      <c r="I148" s="62"/>
      <c r="L148" s="123" t="b">
        <v>0</v>
      </c>
      <c r="M148" s="123" t="b">
        <v>0</v>
      </c>
    </row>
    <row r="149" spans="2:13" ht="24" customHeight="1" x14ac:dyDescent="0.35">
      <c r="B149" s="61"/>
      <c r="C149" s="116"/>
      <c r="D149" s="97" t="str">
        <f>Listes!B46</f>
        <v>Établissement scolaire (école primaire ou secondaire)</v>
      </c>
      <c r="E149" s="97"/>
      <c r="F149" s="96"/>
      <c r="G149" s="97" t="str">
        <f>Listes!F48</f>
        <v>Organismes communautaires</v>
      </c>
      <c r="H149" s="76"/>
      <c r="I149" s="62"/>
      <c r="L149" s="123" t="b">
        <v>0</v>
      </c>
      <c r="M149" s="123" t="b">
        <v>0</v>
      </c>
    </row>
    <row r="150" spans="2:13" ht="24" customHeight="1" x14ac:dyDescent="0.35">
      <c r="B150" s="61"/>
      <c r="C150" s="116"/>
      <c r="D150" s="97" t="str">
        <f>Listes!F45</f>
        <v>CPE / Services à la petite enfance</v>
      </c>
      <c r="E150" s="97"/>
      <c r="F150" s="96"/>
      <c r="G150" s="97" t="str">
        <f>Listes!F49</f>
        <v>Secteur privé</v>
      </c>
      <c r="H150" s="76"/>
      <c r="I150" s="62"/>
      <c r="L150" s="123" t="b">
        <v>0</v>
      </c>
      <c r="M150" s="123" t="b">
        <v>0</v>
      </c>
    </row>
    <row r="151" spans="2:13" ht="24" customHeight="1" x14ac:dyDescent="0.35">
      <c r="B151" s="61"/>
      <c r="C151" s="116"/>
      <c r="D151" s="97" t="str">
        <f>Listes!F46</f>
        <v>Ministères et organismes gouvernementaux</v>
      </c>
      <c r="E151" s="97"/>
      <c r="F151" s="96"/>
      <c r="G151" s="171" t="s">
        <v>43</v>
      </c>
      <c r="H151" s="98"/>
      <c r="I151" s="62"/>
      <c r="L151" s="123" t="b">
        <v>0</v>
      </c>
    </row>
    <row r="152" spans="2:13" ht="24" customHeight="1" x14ac:dyDescent="0.35">
      <c r="B152" s="61"/>
      <c r="C152" s="117"/>
      <c r="D152" s="97" t="str">
        <f>Listes!F44</f>
        <v>CISSS</v>
      </c>
      <c r="E152" s="94"/>
      <c r="F152" s="94"/>
      <c r="G152" s="182"/>
      <c r="H152" s="184"/>
      <c r="I152" s="62"/>
      <c r="L152" s="123" t="b">
        <v>0</v>
      </c>
    </row>
    <row r="153" spans="2:13" ht="10" customHeight="1" x14ac:dyDescent="0.35">
      <c r="B153" s="61"/>
      <c r="C153" s="192"/>
      <c r="D153" s="192"/>
      <c r="E153" s="93"/>
      <c r="F153" s="94"/>
      <c r="G153" s="94"/>
      <c r="H153" s="94"/>
      <c r="I153" s="62"/>
    </row>
    <row r="154" spans="2:13" ht="34.5" customHeight="1" x14ac:dyDescent="0.35">
      <c r="B154" s="61"/>
      <c r="C154" s="196" t="s">
        <v>57</v>
      </c>
      <c r="D154" s="197"/>
      <c r="E154" s="197"/>
      <c r="F154" s="197"/>
      <c r="G154" s="197"/>
      <c r="H154" s="198"/>
      <c r="I154" s="62"/>
    </row>
    <row r="155" spans="2:13" ht="80.150000000000006" customHeight="1" x14ac:dyDescent="0.35">
      <c r="B155" s="61"/>
      <c r="C155" s="186"/>
      <c r="D155" s="187"/>
      <c r="E155" s="187"/>
      <c r="F155" s="187"/>
      <c r="G155" s="187"/>
      <c r="H155" s="188"/>
      <c r="I155" s="62"/>
    </row>
    <row r="156" spans="2:13" ht="10" customHeight="1" x14ac:dyDescent="0.35">
      <c r="B156" s="61"/>
      <c r="C156" s="192"/>
      <c r="D156" s="192"/>
      <c r="E156" s="93"/>
      <c r="F156" s="94"/>
      <c r="G156" s="94"/>
      <c r="H156" s="94"/>
      <c r="I156" s="62"/>
    </row>
    <row r="157" spans="2:13" ht="34.5" customHeight="1" x14ac:dyDescent="0.35">
      <c r="B157" s="61"/>
      <c r="C157" s="196" t="s">
        <v>58</v>
      </c>
      <c r="D157" s="197"/>
      <c r="E157" s="197"/>
      <c r="F157" s="197"/>
      <c r="G157" s="197"/>
      <c r="H157" s="198"/>
      <c r="I157" s="62"/>
    </row>
    <row r="158" spans="2:13" ht="80.150000000000006" customHeight="1" x14ac:dyDescent="0.35">
      <c r="B158" s="61"/>
      <c r="C158" s="186"/>
      <c r="D158" s="187"/>
      <c r="E158" s="187"/>
      <c r="F158" s="187"/>
      <c r="G158" s="187"/>
      <c r="H158" s="188"/>
      <c r="I158" s="62"/>
    </row>
    <row r="159" spans="2:13" ht="20.149999999999999" customHeight="1" x14ac:dyDescent="0.35">
      <c r="B159" s="61"/>
      <c r="C159" s="69"/>
      <c r="D159" s="75"/>
      <c r="E159" s="76"/>
      <c r="F159" s="76"/>
      <c r="G159" s="76"/>
      <c r="H159" s="76"/>
      <c r="I159" s="62"/>
    </row>
    <row r="160" spans="2:13" ht="5.15" customHeight="1" x14ac:dyDescent="0.35">
      <c r="B160" s="89"/>
      <c r="C160" s="90"/>
      <c r="D160" s="91"/>
      <c r="E160" s="91"/>
      <c r="F160" s="91"/>
      <c r="G160" s="91"/>
      <c r="H160" s="91"/>
      <c r="I160" s="92"/>
      <c r="J160" s="67"/>
    </row>
    <row r="161" spans="2:10" ht="40" customHeight="1" x14ac:dyDescent="0.35">
      <c r="B161" s="256" t="s">
        <v>59</v>
      </c>
      <c r="C161" s="257"/>
      <c r="D161" s="257"/>
      <c r="E161" s="257"/>
      <c r="F161" s="257"/>
      <c r="G161" s="257"/>
      <c r="H161" s="257"/>
      <c r="I161" s="258"/>
      <c r="J161" s="68"/>
    </row>
    <row r="162" spans="2:10" ht="20.149999999999999" customHeight="1" x14ac:dyDescent="0.35">
      <c r="B162" s="61"/>
      <c r="C162" s="69"/>
      <c r="D162" s="70"/>
      <c r="E162" s="70"/>
      <c r="F162" s="70"/>
      <c r="G162" s="70"/>
      <c r="H162" s="70"/>
      <c r="I162" s="62"/>
    </row>
    <row r="163" spans="2:10" ht="24" customHeight="1" x14ac:dyDescent="0.35">
      <c r="B163" s="61"/>
      <c r="C163" s="204" t="s">
        <v>60</v>
      </c>
      <c r="D163" s="205"/>
      <c r="E163" s="205"/>
      <c r="F163" s="205"/>
      <c r="G163" s="206"/>
      <c r="H163" s="119" t="s">
        <v>11</v>
      </c>
      <c r="I163" s="62"/>
    </row>
    <row r="164" spans="2:10" ht="10" customHeight="1" x14ac:dyDescent="0.35">
      <c r="B164" s="61"/>
      <c r="C164" s="192"/>
      <c r="D164" s="192"/>
      <c r="E164" s="93"/>
      <c r="F164" s="94"/>
      <c r="G164" s="94"/>
      <c r="H164" s="94"/>
      <c r="I164" s="62"/>
    </row>
    <row r="165" spans="2:10" ht="34.5" customHeight="1" x14ac:dyDescent="0.35">
      <c r="B165" s="61"/>
      <c r="C165" s="207" t="s">
        <v>61</v>
      </c>
      <c r="D165" s="208"/>
      <c r="E165" s="208"/>
      <c r="F165" s="208"/>
      <c r="G165" s="208"/>
      <c r="H165" s="209"/>
      <c r="I165" s="62"/>
    </row>
    <row r="166" spans="2:10" ht="24" customHeight="1" x14ac:dyDescent="0.35">
      <c r="B166" s="61"/>
      <c r="C166" s="181" t="s">
        <v>62</v>
      </c>
      <c r="D166" s="181"/>
      <c r="E166" s="182"/>
      <c r="F166" s="183"/>
      <c r="G166" s="183"/>
      <c r="H166" s="184"/>
      <c r="I166" s="62"/>
    </row>
    <row r="167" spans="2:10" ht="24" customHeight="1" x14ac:dyDescent="0.35">
      <c r="B167" s="61"/>
      <c r="C167" s="181" t="s">
        <v>63</v>
      </c>
      <c r="D167" s="181"/>
      <c r="E167" s="182"/>
      <c r="F167" s="183"/>
      <c r="G167" s="183"/>
      <c r="H167" s="184"/>
      <c r="I167" s="62"/>
    </row>
    <row r="168" spans="2:10" ht="24" customHeight="1" x14ac:dyDescent="0.35">
      <c r="B168" s="61"/>
      <c r="C168" s="181" t="s">
        <v>64</v>
      </c>
      <c r="D168" s="181"/>
      <c r="E168" s="182"/>
      <c r="F168" s="183"/>
      <c r="G168" s="183"/>
      <c r="H168" s="184"/>
      <c r="I168" s="62"/>
    </row>
    <row r="169" spans="2:10" ht="24" customHeight="1" x14ac:dyDescent="0.35">
      <c r="B169" s="61"/>
      <c r="C169" s="181" t="s">
        <v>65</v>
      </c>
      <c r="D169" s="181"/>
      <c r="E169" s="185"/>
      <c r="F169" s="185"/>
      <c r="G169" s="172" t="s">
        <v>66</v>
      </c>
      <c r="H169" s="122"/>
      <c r="I169" s="62"/>
    </row>
    <row r="170" spans="2:10" ht="10" customHeight="1" x14ac:dyDescent="0.35">
      <c r="B170" s="61"/>
      <c r="C170" s="194"/>
      <c r="D170" s="194"/>
      <c r="E170" s="93"/>
      <c r="F170" s="94"/>
      <c r="G170" s="94"/>
      <c r="H170" s="94"/>
      <c r="I170" s="62"/>
    </row>
    <row r="171" spans="2:10" ht="24" customHeight="1" x14ac:dyDescent="0.35">
      <c r="B171" s="61"/>
      <c r="C171" s="181" t="s">
        <v>62</v>
      </c>
      <c r="D171" s="181"/>
      <c r="E171" s="182"/>
      <c r="F171" s="183"/>
      <c r="G171" s="183"/>
      <c r="H171" s="184"/>
      <c r="I171" s="62"/>
    </row>
    <row r="172" spans="2:10" ht="24" customHeight="1" x14ac:dyDescent="0.35">
      <c r="B172" s="61"/>
      <c r="C172" s="181" t="s">
        <v>63</v>
      </c>
      <c r="D172" s="181"/>
      <c r="E172" s="182"/>
      <c r="F172" s="183"/>
      <c r="G172" s="183"/>
      <c r="H172" s="184"/>
      <c r="I172" s="62"/>
    </row>
    <row r="173" spans="2:10" ht="24" customHeight="1" x14ac:dyDescent="0.35">
      <c r="B173" s="61"/>
      <c r="C173" s="181" t="s">
        <v>64</v>
      </c>
      <c r="D173" s="181"/>
      <c r="E173" s="182"/>
      <c r="F173" s="183"/>
      <c r="G173" s="183"/>
      <c r="H173" s="184"/>
      <c r="I173" s="62"/>
    </row>
    <row r="174" spans="2:10" ht="24" customHeight="1" x14ac:dyDescent="0.35">
      <c r="B174" s="61"/>
      <c r="C174" s="181" t="s">
        <v>65</v>
      </c>
      <c r="D174" s="181"/>
      <c r="E174" s="185"/>
      <c r="F174" s="185"/>
      <c r="G174" s="172" t="s">
        <v>66</v>
      </c>
      <c r="H174" s="122"/>
      <c r="I174" s="62"/>
    </row>
    <row r="175" spans="2:10" ht="10" customHeight="1" x14ac:dyDescent="0.35">
      <c r="B175" s="61"/>
      <c r="C175" s="194"/>
      <c r="D175" s="194"/>
      <c r="E175" s="93"/>
      <c r="F175" s="94"/>
      <c r="G175" s="94"/>
      <c r="H175" s="94"/>
      <c r="I175" s="62"/>
    </row>
    <row r="176" spans="2:10" ht="24" customHeight="1" x14ac:dyDescent="0.35">
      <c r="B176" s="61"/>
      <c r="C176" s="181" t="s">
        <v>62</v>
      </c>
      <c r="D176" s="181"/>
      <c r="E176" s="182"/>
      <c r="F176" s="183"/>
      <c r="G176" s="183"/>
      <c r="H176" s="184"/>
      <c r="I176" s="62"/>
    </row>
    <row r="177" spans="2:12" ht="24" customHeight="1" x14ac:dyDescent="0.35">
      <c r="B177" s="61"/>
      <c r="C177" s="181" t="s">
        <v>63</v>
      </c>
      <c r="D177" s="181"/>
      <c r="E177" s="182"/>
      <c r="F177" s="183"/>
      <c r="G177" s="183"/>
      <c r="H177" s="184"/>
      <c r="I177" s="62"/>
    </row>
    <row r="178" spans="2:12" ht="24" customHeight="1" x14ac:dyDescent="0.35">
      <c r="B178" s="61"/>
      <c r="C178" s="181" t="s">
        <v>64</v>
      </c>
      <c r="D178" s="181"/>
      <c r="E178" s="182"/>
      <c r="F178" s="183"/>
      <c r="G178" s="183"/>
      <c r="H178" s="184"/>
      <c r="I178" s="62"/>
    </row>
    <row r="179" spans="2:12" ht="24" customHeight="1" x14ac:dyDescent="0.35">
      <c r="B179" s="61"/>
      <c r="C179" s="181" t="s">
        <v>65</v>
      </c>
      <c r="D179" s="181"/>
      <c r="E179" s="185"/>
      <c r="F179" s="185"/>
      <c r="G179" s="172" t="s">
        <v>66</v>
      </c>
      <c r="H179" s="122"/>
      <c r="I179" s="62"/>
    </row>
    <row r="180" spans="2:12" ht="20.149999999999999" customHeight="1" x14ac:dyDescent="0.35">
      <c r="B180" s="61"/>
      <c r="C180" s="69"/>
      <c r="D180" s="75"/>
      <c r="E180" s="76"/>
      <c r="F180" s="76"/>
      <c r="G180" s="76"/>
      <c r="H180" s="76"/>
      <c r="I180" s="62"/>
    </row>
    <row r="181" spans="2:12" ht="5.15" customHeight="1" x14ac:dyDescent="0.35">
      <c r="B181" s="102"/>
      <c r="C181" s="103"/>
      <c r="D181" s="104"/>
      <c r="E181" s="104"/>
      <c r="F181" s="104"/>
      <c r="G181" s="104"/>
      <c r="H181" s="104"/>
      <c r="I181" s="105"/>
      <c r="J181" s="67"/>
    </row>
    <row r="182" spans="2:12" ht="40" customHeight="1" x14ac:dyDescent="0.35">
      <c r="B182" s="253" t="s">
        <v>67</v>
      </c>
      <c r="C182" s="254"/>
      <c r="D182" s="254"/>
      <c r="E182" s="254"/>
      <c r="F182" s="254"/>
      <c r="G182" s="254"/>
      <c r="H182" s="254"/>
      <c r="I182" s="255"/>
      <c r="J182" s="68"/>
    </row>
    <row r="183" spans="2:12" ht="20.149999999999999" customHeight="1" thickBot="1" x14ac:dyDescent="0.4">
      <c r="B183" s="61"/>
      <c r="C183" s="69"/>
      <c r="D183" s="70"/>
      <c r="E183" s="70"/>
      <c r="F183" s="70"/>
      <c r="G183" s="70"/>
      <c r="H183" s="70"/>
      <c r="I183" s="62"/>
    </row>
    <row r="184" spans="2:12" ht="30" customHeight="1" thickBot="1" x14ac:dyDescent="0.4">
      <c r="B184" s="61"/>
      <c r="C184" s="175" t="s">
        <v>68</v>
      </c>
      <c r="D184" s="176"/>
      <c r="E184" s="176"/>
      <c r="F184" s="176"/>
      <c r="G184" s="176"/>
      <c r="H184" s="177"/>
      <c r="I184" s="71"/>
    </row>
    <row r="185" spans="2:12" ht="10" customHeight="1" x14ac:dyDescent="0.35">
      <c r="B185" s="61"/>
      <c r="C185" s="194"/>
      <c r="D185" s="195"/>
      <c r="E185" s="93"/>
      <c r="F185" s="94"/>
      <c r="G185" s="94"/>
      <c r="H185" s="94"/>
      <c r="I185" s="62"/>
    </row>
    <row r="186" spans="2:12" ht="78" customHeight="1" x14ac:dyDescent="0.35">
      <c r="B186" s="61"/>
      <c r="C186" s="270" t="s">
        <v>69</v>
      </c>
      <c r="D186" s="270"/>
      <c r="E186" s="270"/>
      <c r="F186" s="270"/>
      <c r="G186" s="270"/>
      <c r="H186" s="270"/>
      <c r="I186" s="62"/>
    </row>
    <row r="187" spans="2:12" ht="24" customHeight="1" x14ac:dyDescent="0.35">
      <c r="B187" s="61"/>
      <c r="C187" s="96"/>
      <c r="D187" s="97" t="s">
        <v>70</v>
      </c>
      <c r="E187" s="76"/>
      <c r="F187" s="76"/>
      <c r="G187" s="76"/>
      <c r="H187" s="76"/>
      <c r="I187" s="62"/>
      <c r="L187" s="123" t="b">
        <v>0</v>
      </c>
    </row>
    <row r="188" spans="2:12" ht="24" customHeight="1" x14ac:dyDescent="0.35">
      <c r="B188" s="61"/>
      <c r="C188" s="96"/>
      <c r="D188" s="97" t="s">
        <v>71</v>
      </c>
      <c r="E188" s="76"/>
      <c r="F188" s="76"/>
      <c r="G188" s="76"/>
      <c r="H188" s="76"/>
      <c r="I188" s="62"/>
      <c r="L188" s="123" t="b">
        <v>0</v>
      </c>
    </row>
    <row r="189" spans="2:12" ht="24" customHeight="1" x14ac:dyDescent="0.35">
      <c r="B189" s="61"/>
      <c r="C189" s="96"/>
      <c r="D189" s="97" t="s">
        <v>72</v>
      </c>
      <c r="E189" s="76"/>
      <c r="F189" s="76"/>
      <c r="G189" s="76"/>
      <c r="H189" s="76"/>
      <c r="I189" s="62"/>
      <c r="L189" s="123" t="b">
        <v>0</v>
      </c>
    </row>
    <row r="190" spans="2:12" ht="24" customHeight="1" x14ac:dyDescent="0.35">
      <c r="B190" s="61"/>
      <c r="C190" s="96"/>
      <c r="D190" s="97" t="s">
        <v>73</v>
      </c>
      <c r="E190" s="76"/>
      <c r="F190" s="76"/>
      <c r="G190" s="76"/>
      <c r="H190" s="76"/>
      <c r="I190" s="62"/>
      <c r="L190" s="123" t="b">
        <v>0</v>
      </c>
    </row>
    <row r="191" spans="2:12" ht="20.149999999999999" customHeight="1" thickBot="1" x14ac:dyDescent="0.4">
      <c r="B191" s="61"/>
      <c r="C191" s="69"/>
      <c r="D191" s="70"/>
      <c r="E191" s="70"/>
      <c r="F191" s="70"/>
      <c r="G191" s="70"/>
      <c r="H191" s="70"/>
      <c r="I191" s="62"/>
    </row>
    <row r="192" spans="2:12" ht="30" customHeight="1" thickBot="1" x14ac:dyDescent="0.4">
      <c r="B192" s="61"/>
      <c r="C192" s="175" t="s">
        <v>74</v>
      </c>
      <c r="D192" s="176"/>
      <c r="E192" s="176"/>
      <c r="F192" s="176"/>
      <c r="G192" s="176"/>
      <c r="H192" s="177"/>
      <c r="I192" s="71"/>
    </row>
    <row r="193" spans="2:12" ht="10" customHeight="1" x14ac:dyDescent="0.35">
      <c r="B193" s="61"/>
      <c r="C193" s="194"/>
      <c r="D193" s="195"/>
      <c r="E193" s="93"/>
      <c r="F193" s="94"/>
      <c r="G193" s="94"/>
      <c r="H193" s="94"/>
      <c r="I193" s="62"/>
    </row>
    <row r="194" spans="2:12" ht="24" customHeight="1" x14ac:dyDescent="0.35">
      <c r="B194" s="61"/>
      <c r="C194" s="96"/>
      <c r="D194" s="97" t="s">
        <v>75</v>
      </c>
      <c r="E194" s="76"/>
      <c r="F194" s="76"/>
      <c r="G194" s="76"/>
      <c r="H194" s="76"/>
      <c r="I194" s="62"/>
      <c r="L194" s="123" t="b">
        <v>0</v>
      </c>
    </row>
    <row r="195" spans="2:12" ht="24" customHeight="1" x14ac:dyDescent="0.35">
      <c r="B195" s="61"/>
      <c r="C195" s="96"/>
      <c r="D195" s="97" t="s">
        <v>76</v>
      </c>
      <c r="E195" s="76"/>
      <c r="F195" s="76"/>
      <c r="G195" s="76"/>
      <c r="H195" s="76"/>
      <c r="I195" s="62"/>
      <c r="L195" s="123" t="b">
        <v>0</v>
      </c>
    </row>
    <row r="196" spans="2:12" ht="24" customHeight="1" x14ac:dyDescent="0.35">
      <c r="B196" s="61"/>
      <c r="C196" s="96"/>
      <c r="D196" s="97" t="s">
        <v>77</v>
      </c>
      <c r="E196" s="76"/>
      <c r="F196" s="76"/>
      <c r="G196" s="76"/>
      <c r="H196" s="76"/>
      <c r="I196" s="62"/>
      <c r="L196" s="123" t="b">
        <v>0</v>
      </c>
    </row>
    <row r="197" spans="2:12" ht="10" customHeight="1" x14ac:dyDescent="0.35">
      <c r="B197" s="61"/>
      <c r="C197" s="69"/>
      <c r="D197" s="75"/>
      <c r="E197" s="76"/>
      <c r="F197" s="76"/>
      <c r="G197" s="76"/>
      <c r="H197" s="76"/>
      <c r="I197" s="62"/>
    </row>
    <row r="198" spans="2:12" ht="44.25" customHeight="1" x14ac:dyDescent="0.35">
      <c r="B198" s="61"/>
      <c r="C198" s="271" t="s">
        <v>78</v>
      </c>
      <c r="D198" s="271"/>
      <c r="E198" s="271"/>
      <c r="F198" s="271"/>
      <c r="G198" s="271"/>
      <c r="H198" s="271"/>
      <c r="I198" s="62"/>
    </row>
    <row r="199" spans="2:12" ht="20.149999999999999" customHeight="1" thickBot="1" x14ac:dyDescent="0.4">
      <c r="B199" s="61"/>
      <c r="C199" s="69"/>
      <c r="D199" s="75"/>
      <c r="E199" s="76"/>
      <c r="F199" s="76"/>
      <c r="G199" s="76"/>
      <c r="H199" s="76"/>
      <c r="I199" s="62"/>
    </row>
    <row r="200" spans="2:12" ht="30" customHeight="1" thickBot="1" x14ac:dyDescent="0.4">
      <c r="B200" s="61"/>
      <c r="C200" s="175" t="s">
        <v>79</v>
      </c>
      <c r="D200" s="176"/>
      <c r="E200" s="176"/>
      <c r="F200" s="176"/>
      <c r="G200" s="176"/>
      <c r="H200" s="177"/>
      <c r="I200" s="71"/>
    </row>
    <row r="201" spans="2:12" ht="10" customHeight="1" x14ac:dyDescent="0.35">
      <c r="B201" s="61"/>
      <c r="C201" s="194"/>
      <c r="D201" s="195"/>
      <c r="E201" s="93"/>
      <c r="F201" s="94"/>
      <c r="G201" s="94"/>
      <c r="H201" s="94"/>
      <c r="I201" s="62"/>
    </row>
    <row r="202" spans="2:12" ht="24" customHeight="1" x14ac:dyDescent="0.35">
      <c r="B202" s="61"/>
      <c r="C202" s="230" t="s">
        <v>80</v>
      </c>
      <c r="D202" s="249"/>
      <c r="E202" s="250"/>
      <c r="F202" s="251"/>
      <c r="G202" s="251"/>
      <c r="H202" s="252"/>
      <c r="I202" s="62"/>
    </row>
    <row r="203" spans="2:12" ht="10" customHeight="1" x14ac:dyDescent="0.35">
      <c r="B203" s="61"/>
      <c r="C203" s="194"/>
      <c r="D203" s="195"/>
      <c r="E203" s="93"/>
      <c r="F203" s="94"/>
      <c r="G203" s="94"/>
      <c r="H203" s="137"/>
      <c r="I203" s="62"/>
    </row>
    <row r="204" spans="2:12" ht="24" customHeight="1" x14ac:dyDescent="0.35">
      <c r="B204" s="61"/>
      <c r="C204" s="230" t="s">
        <v>81</v>
      </c>
      <c r="D204" s="249"/>
      <c r="E204" s="250"/>
      <c r="F204" s="251"/>
      <c r="G204" s="251"/>
      <c r="H204" s="252"/>
      <c r="I204" s="62"/>
    </row>
    <row r="205" spans="2:12" ht="10" customHeight="1" x14ac:dyDescent="0.35">
      <c r="B205" s="61"/>
      <c r="C205" s="194"/>
      <c r="D205" s="195"/>
      <c r="E205" s="93"/>
      <c r="F205" s="94"/>
      <c r="G205" s="94"/>
      <c r="H205" s="94"/>
      <c r="I205" s="62"/>
    </row>
    <row r="206" spans="2:12" ht="24" customHeight="1" x14ac:dyDescent="0.35">
      <c r="B206" s="61"/>
      <c r="C206" s="230" t="s">
        <v>82</v>
      </c>
      <c r="D206" s="249"/>
      <c r="E206" s="138"/>
      <c r="F206" s="94"/>
      <c r="G206" s="94"/>
      <c r="H206" s="94"/>
      <c r="I206" s="62"/>
    </row>
    <row r="207" spans="2:12" ht="10" customHeight="1" x14ac:dyDescent="0.35">
      <c r="B207" s="61"/>
      <c r="C207" s="194"/>
      <c r="D207" s="195"/>
      <c r="E207" s="93"/>
      <c r="F207" s="94"/>
      <c r="G207" s="94"/>
      <c r="H207" s="94"/>
      <c r="I207" s="62"/>
    </row>
    <row r="208" spans="2:12" ht="24" customHeight="1" x14ac:dyDescent="0.35">
      <c r="B208" s="87"/>
      <c r="C208" s="268" t="s">
        <v>83</v>
      </c>
      <c r="D208" s="268"/>
      <c r="E208" s="268"/>
      <c r="F208" s="268"/>
      <c r="G208" s="268"/>
      <c r="H208" s="268"/>
      <c r="I208" s="62"/>
      <c r="L208" s="123" t="b">
        <v>0</v>
      </c>
    </row>
    <row r="209" spans="2:10" ht="24" customHeight="1" x14ac:dyDescent="0.35">
      <c r="B209" s="61"/>
      <c r="C209" s="269" t="s">
        <v>84</v>
      </c>
      <c r="D209" s="269"/>
      <c r="E209" s="269"/>
      <c r="F209" s="269"/>
      <c r="G209" s="269"/>
      <c r="H209" s="269"/>
      <c r="I209" s="62"/>
      <c r="J209" s="106"/>
    </row>
    <row r="210" spans="2:10" ht="20.149999999999999" customHeight="1" x14ac:dyDescent="0.35">
      <c r="B210" s="61"/>
      <c r="C210" s="69"/>
      <c r="D210" s="75"/>
      <c r="E210" s="76"/>
      <c r="F210" s="76"/>
      <c r="G210" s="76"/>
      <c r="H210" s="76"/>
      <c r="I210" s="62"/>
    </row>
    <row r="211" spans="2:10" ht="24" customHeight="1" x14ac:dyDescent="0.35">
      <c r="B211" s="61"/>
      <c r="C211" s="107"/>
      <c r="D211" s="267" t="s">
        <v>85</v>
      </c>
      <c r="E211" s="267"/>
      <c r="F211" s="174" t="s">
        <v>86</v>
      </c>
      <c r="G211" s="173"/>
      <c r="H211" s="173" t="s">
        <v>310</v>
      </c>
      <c r="I211" s="108"/>
      <c r="J211" s="109"/>
    </row>
    <row r="212" spans="2:10" ht="20.149999999999999" customHeight="1" x14ac:dyDescent="0.35">
      <c r="B212" s="110"/>
      <c r="C212" s="111"/>
      <c r="D212" s="112"/>
      <c r="E212" s="113"/>
      <c r="F212" s="113"/>
      <c r="G212" s="113"/>
      <c r="H212" s="113"/>
      <c r="I212" s="114"/>
    </row>
  </sheetData>
  <sheetProtection selectLockedCells="1"/>
  <mergeCells count="169">
    <mergeCell ref="C141:H141"/>
    <mergeCell ref="C142:H142"/>
    <mergeCell ref="C139:H139"/>
    <mergeCell ref="C155:H155"/>
    <mergeCell ref="C154:H154"/>
    <mergeCell ref="G152:H152"/>
    <mergeCell ref="C59:D59"/>
    <mergeCell ref="C81:H81"/>
    <mergeCell ref="G126:H126"/>
    <mergeCell ref="C126:F126"/>
    <mergeCell ref="C128:F128"/>
    <mergeCell ref="G128:H128"/>
    <mergeCell ref="C130:F130"/>
    <mergeCell ref="G130:H130"/>
    <mergeCell ref="C132:F132"/>
    <mergeCell ref="G132:H132"/>
    <mergeCell ref="C134:F134"/>
    <mergeCell ref="G134:H134"/>
    <mergeCell ref="C85:H85"/>
    <mergeCell ref="C140:D140"/>
    <mergeCell ref="C110:D110"/>
    <mergeCell ref="C119:H119"/>
    <mergeCell ref="C120:H120"/>
    <mergeCell ref="C117:D117"/>
    <mergeCell ref="C112:D112"/>
    <mergeCell ref="C58:F58"/>
    <mergeCell ref="C53:F53"/>
    <mergeCell ref="G53:H53"/>
    <mergeCell ref="G58:H58"/>
    <mergeCell ref="G131:H131"/>
    <mergeCell ref="C133:F133"/>
    <mergeCell ref="G133:H133"/>
    <mergeCell ref="D211:E211"/>
    <mergeCell ref="C156:D156"/>
    <mergeCell ref="C193:D193"/>
    <mergeCell ref="C201:D201"/>
    <mergeCell ref="C203:D203"/>
    <mergeCell ref="C207:D207"/>
    <mergeCell ref="C208:H208"/>
    <mergeCell ref="C209:H209"/>
    <mergeCell ref="C200:H200"/>
    <mergeCell ref="C202:D202"/>
    <mergeCell ref="C204:D204"/>
    <mergeCell ref="E204:H204"/>
    <mergeCell ref="C184:H184"/>
    <mergeCell ref="C185:D185"/>
    <mergeCell ref="C186:H186"/>
    <mergeCell ref="C198:H198"/>
    <mergeCell ref="C206:D206"/>
    <mergeCell ref="C205:D205"/>
    <mergeCell ref="E202:H202"/>
    <mergeCell ref="C157:H157"/>
    <mergeCell ref="C158:H158"/>
    <mergeCell ref="B182:I182"/>
    <mergeCell ref="C192:H192"/>
    <mergeCell ref="B161:I161"/>
    <mergeCell ref="B2:I2"/>
    <mergeCell ref="C87:H87"/>
    <mergeCell ref="C20:D20"/>
    <mergeCell ref="C44:H44"/>
    <mergeCell ref="C45:H45"/>
    <mergeCell ref="C56:H56"/>
    <mergeCell ref="C40:E40"/>
    <mergeCell ref="C42:E42"/>
    <mergeCell ref="C10:H10"/>
    <mergeCell ref="G71:H71"/>
    <mergeCell ref="C76:F76"/>
    <mergeCell ref="C71:F71"/>
    <mergeCell ref="G76:H76"/>
    <mergeCell ref="C75:F75"/>
    <mergeCell ref="G75:H75"/>
    <mergeCell ref="C72:F72"/>
    <mergeCell ref="G72:H72"/>
    <mergeCell ref="C74:F74"/>
    <mergeCell ref="G74:H74"/>
    <mergeCell ref="C70:H70"/>
    <mergeCell ref="C73:F73"/>
    <mergeCell ref="G73:H73"/>
    <mergeCell ref="C22:H22"/>
    <mergeCell ref="C23:H23"/>
    <mergeCell ref="C99:H99"/>
    <mergeCell ref="E29:G29"/>
    <mergeCell ref="C30:D30"/>
    <mergeCell ref="B64:I64"/>
    <mergeCell ref="B48:I48"/>
    <mergeCell ref="F40:H40"/>
    <mergeCell ref="F42:H42"/>
    <mergeCell ref="C61:H61"/>
    <mergeCell ref="C60:H60"/>
    <mergeCell ref="C55:H55"/>
    <mergeCell ref="C50:H50"/>
    <mergeCell ref="C51:H51"/>
    <mergeCell ref="C82:H82"/>
    <mergeCell ref="C84:H84"/>
    <mergeCell ref="B4:I4"/>
    <mergeCell ref="C37:D37"/>
    <mergeCell ref="C32:H32"/>
    <mergeCell ref="C34:H34"/>
    <mergeCell ref="C36:D36"/>
    <mergeCell ref="C8:D8"/>
    <mergeCell ref="E8:H8"/>
    <mergeCell ref="C6:D6"/>
    <mergeCell ref="E6:H6"/>
    <mergeCell ref="E19:G19"/>
    <mergeCell ref="G129:H129"/>
    <mergeCell ref="C131:F131"/>
    <mergeCell ref="C113:D113"/>
    <mergeCell ref="C114:D114"/>
    <mergeCell ref="C115:D115"/>
    <mergeCell ref="C116:D116"/>
    <mergeCell ref="C66:G66"/>
    <mergeCell ref="C67:D67"/>
    <mergeCell ref="C68:G68"/>
    <mergeCell ref="C69:D69"/>
    <mergeCell ref="C93:H93"/>
    <mergeCell ref="C94:H94"/>
    <mergeCell ref="C91:H91"/>
    <mergeCell ref="C124:F124"/>
    <mergeCell ref="G124:H124"/>
    <mergeCell ref="C125:F125"/>
    <mergeCell ref="G125:H125"/>
    <mergeCell ref="C121:H121"/>
    <mergeCell ref="C90:H90"/>
    <mergeCell ref="C100:H100"/>
    <mergeCell ref="E106:G106"/>
    <mergeCell ref="C108:H108"/>
    <mergeCell ref="C107:D107"/>
    <mergeCell ref="B97:I97"/>
    <mergeCell ref="C153:D153"/>
    <mergeCell ref="C175:D175"/>
    <mergeCell ref="C172:D172"/>
    <mergeCell ref="C174:D174"/>
    <mergeCell ref="C171:D171"/>
    <mergeCell ref="E171:H171"/>
    <mergeCell ref="E172:H172"/>
    <mergeCell ref="C173:D173"/>
    <mergeCell ref="E173:H173"/>
    <mergeCell ref="E174:F174"/>
    <mergeCell ref="C170:D170"/>
    <mergeCell ref="E166:H166"/>
    <mergeCell ref="E167:H167"/>
    <mergeCell ref="E168:H168"/>
    <mergeCell ref="E169:F169"/>
    <mergeCell ref="C163:G163"/>
    <mergeCell ref="C165:H165"/>
    <mergeCell ref="C144:H144"/>
    <mergeCell ref="C127:F127"/>
    <mergeCell ref="C178:D178"/>
    <mergeCell ref="E178:H178"/>
    <mergeCell ref="C179:D179"/>
    <mergeCell ref="E179:F179"/>
    <mergeCell ref="C88:H88"/>
    <mergeCell ref="C78:H78"/>
    <mergeCell ref="C79:H79"/>
    <mergeCell ref="C176:D176"/>
    <mergeCell ref="E176:H176"/>
    <mergeCell ref="C177:D177"/>
    <mergeCell ref="E177:H177"/>
    <mergeCell ref="C166:D166"/>
    <mergeCell ref="C167:D167"/>
    <mergeCell ref="C168:D168"/>
    <mergeCell ref="C169:D169"/>
    <mergeCell ref="C164:D164"/>
    <mergeCell ref="C146:H146"/>
    <mergeCell ref="C145:D145"/>
    <mergeCell ref="C123:H123"/>
    <mergeCell ref="B137:I137"/>
    <mergeCell ref="G127:H127"/>
    <mergeCell ref="C129:F129"/>
  </mergeCells>
  <conditionalFormatting sqref="C23">
    <cfRule type="uniqueValues" dxfId="30" priority="13"/>
  </conditionalFormatting>
  <conditionalFormatting sqref="C100">
    <cfRule type="uniqueValues" dxfId="29" priority="80"/>
  </conditionalFormatting>
  <conditionalFormatting sqref="C105">
    <cfRule type="uniqueValues" dxfId="28" priority="77"/>
  </conditionalFormatting>
  <conditionalFormatting sqref="C120 C122">
    <cfRule type="uniqueValues" dxfId="27" priority="68"/>
  </conditionalFormatting>
  <conditionalFormatting sqref="C36:E37">
    <cfRule type="expression" dxfId="26" priority="2">
      <formula>$L$34</formula>
    </cfRule>
  </conditionalFormatting>
  <conditionalFormatting sqref="C50:H51">
    <cfRule type="expression" dxfId="25" priority="56">
      <formula>$B$34=TRUE</formula>
    </cfRule>
  </conditionalFormatting>
  <conditionalFormatting sqref="C59:H59">
    <cfRule type="expression" dxfId="23" priority="31">
      <formula>#REF!</formula>
    </cfRule>
  </conditionalFormatting>
  <conditionalFormatting sqref="C67:H67 C69:H69">
    <cfRule type="expression" dxfId="22" priority="52">
      <formula>#REF!</formula>
    </cfRule>
  </conditionalFormatting>
  <conditionalFormatting sqref="C123:H125 C126 G126 C127:H127 C128 G128 C129:H129 C130 G130 C131:H131 C132 G132 C133:H133 C134 G134">
    <cfRule type="expression" dxfId="21" priority="67">
      <formula>$L$121=TRUE</formula>
    </cfRule>
  </conditionalFormatting>
  <conditionalFormatting sqref="C141:H141">
    <cfRule type="expression" dxfId="20" priority="66">
      <formula>$B$34=TRUE</formula>
    </cfRule>
  </conditionalFormatting>
  <conditionalFormatting sqref="C164:H165">
    <cfRule type="expression" dxfId="19" priority="49">
      <formula>#REF!</formula>
    </cfRule>
  </conditionalFormatting>
  <conditionalFormatting sqref="C165:H165">
    <cfRule type="expression" dxfId="18" priority="51">
      <formula>#REF!=TRUE</formula>
    </cfRule>
  </conditionalFormatting>
  <conditionalFormatting sqref="C165:H169 C171:H174 C176:H179">
    <cfRule type="expression" dxfId="17" priority="47">
      <formula>$H$163="NON"</formula>
    </cfRule>
  </conditionalFormatting>
  <conditionalFormatting sqref="C170:H170">
    <cfRule type="expression" dxfId="16" priority="48">
      <formula>#REF!</formula>
    </cfRule>
  </conditionalFormatting>
  <conditionalFormatting sqref="C175:H175">
    <cfRule type="expression" dxfId="15" priority="46">
      <formula>#REF!</formula>
    </cfRule>
  </conditionalFormatting>
  <conditionalFormatting sqref="C209:H209">
    <cfRule type="expression" dxfId="14" priority="78">
      <formula>$L$208=FALSE</formula>
    </cfRule>
  </conditionalFormatting>
  <conditionalFormatting sqref="D147:E152 G147:H152 C154:H155 C157:H158">
    <cfRule type="expression" dxfId="13" priority="33">
      <formula>$L$146=TRUE</formula>
    </cfRule>
  </conditionalFormatting>
  <conditionalFormatting sqref="E113:E116">
    <cfRule type="expression" dxfId="12" priority="84">
      <formula>AND($L113=TRUE,ISBLANK($E113))</formula>
    </cfRule>
    <cfRule type="expression" dxfId="11" priority="85">
      <formula>AND(#REF!=TRUE,ISBLANK($E113))</formula>
    </cfRule>
  </conditionalFormatting>
  <conditionalFormatting sqref="E117">
    <cfRule type="expression" dxfId="10" priority="6">
      <formula>AND($L$117=TRUE,ISBLANK($E$117))</formula>
    </cfRule>
  </conditionalFormatting>
  <conditionalFormatting sqref="G151:G152 C154:H155 C157:H158">
    <cfRule type="expression" dxfId="9" priority="32">
      <formula>$L$146=TRUE</formula>
    </cfRule>
  </conditionalFormatting>
  <conditionalFormatting sqref="G36:H38 C40:H40 C42:H42 C44:H45">
    <cfRule type="expression" dxfId="8" priority="24">
      <formula>$L$34</formula>
    </cfRule>
  </conditionalFormatting>
  <conditionalFormatting sqref="G110:H110">
    <cfRule type="expression" dxfId="7" priority="65">
      <formula>$B$34=TRUE</formula>
    </cfRule>
  </conditionalFormatting>
  <conditionalFormatting sqref="H113:H115">
    <cfRule type="expression" dxfId="6" priority="14">
      <formula>AND($M113=TRUE,ISBLANK($H113))</formula>
    </cfRule>
  </conditionalFormatting>
  <conditionalFormatting sqref="H117">
    <cfRule type="expression" dxfId="5" priority="74">
      <formula>AND($G117&lt;&gt;"",ISBLANK($H117))</formula>
    </cfRule>
  </conditionalFormatting>
  <conditionalFormatting sqref="H203">
    <cfRule type="expression" dxfId="4" priority="4">
      <formula>$L$34</formula>
    </cfRule>
  </conditionalFormatting>
  <conditionalFormatting sqref="L11">
    <cfRule type="uniqueValues" dxfId="3" priority="1"/>
  </conditionalFormatting>
  <dataValidations count="14">
    <dataValidation type="textLength" allowBlank="1" showInputMessage="1" showErrorMessage="1" error="Le nombre de caractères ne doit pas excéder 100. Essayez de raccourcir un peu." sqref="F20 F105 F107 F14 F12 F161 F99 F97 F136:F137 F119 F30 F26 F24 F64 F109 F16:F17" xr:uid="{C43A61AB-798C-4B77-ACF1-EFE4BDF3BDE6}">
      <formula1>0</formula1>
      <formula2>100</formula2>
    </dataValidation>
    <dataValidation type="textLength" allowBlank="1" showInputMessage="1" showErrorMessage="1" error="Le nombre de caractères ne doit pas excéder 1 300. Essayez de raccourcir un peu." sqref="E150:H151 F116:H116 D148 C150 C151:D151 C45:H45 C116" xr:uid="{07755333-262D-46C3-A832-5A158838CA47}">
      <formula1>0</formula1>
      <formula2>1400</formula2>
    </dataValidation>
    <dataValidation type="textLength" allowBlank="1" showInputMessage="1" showErrorMessage="1" error="Le nombre de caractères ne doit pas excéder 100. Essayez de raccourcir un peu." sqref="E19:H27 E29:H30 E12:H17 E8:H10" xr:uid="{2D4E8B3D-9AC7-4D64-A596-9D512ABFA383}">
      <formula1>0</formula1>
      <formula2>110</formula2>
    </dataValidation>
    <dataValidation type="textLength" allowBlank="1" showInputMessage="1" showErrorMessage="1" error="Le nombre de caractères ne doit pas excéder 250. Essayez de raccourcir un peu." sqref="C92:H92 C77:H77 C86:H86" xr:uid="{C8C7B57F-2763-4B77-9224-AF81F56F005D}">
      <formula1>0</formula1>
      <formula2>260</formula2>
    </dataValidation>
    <dataValidation operator="lessThan" allowBlank="1" showInputMessage="1" showErrorMessage="1" error="S'il vous plaît, choisissez un maximum de 5 dimensions éducatives" sqref="C19 C101 C29" xr:uid="{E10FE69E-74D7-49DD-825F-AAD185A448BE}"/>
    <dataValidation type="whole" operator="lessThan" allowBlank="1" showInputMessage="1" showErrorMessage="1" sqref="C20:D20 C136:D136 C30:D30" xr:uid="{79B49235-7CA4-4C78-828B-13F051E88AEE}">
      <formula1>6</formula1>
    </dataValidation>
    <dataValidation type="whole" allowBlank="1" showInputMessage="1" showErrorMessage="1" error="Merci d'inscrire un nombre entier seulement, sans intervalle, sans texte." sqref="H105 E107:E109 H113 E105 H107:H109 E117" xr:uid="{0D47C675-48B8-4175-95D3-E1BF80E50500}">
      <formula1>1</formula1>
      <formula2>1000000</formula2>
    </dataValidation>
    <dataValidation allowBlank="1" showInputMessage="1" showErrorMessage="1" error="Le nombre de caractères ne doit pas excéder 100. Essayez de raccourcir un peu." sqref="C142:H142 C155:H155 C158:H158" xr:uid="{1E4D55CD-1613-4326-BABF-A8483D1F90F9}"/>
    <dataValidation allowBlank="1" showInputMessage="1" showErrorMessage="1" error="Merci d'inscrire un nombre entier seulement, sans intervalle, sans texte." sqref="E112 H112" xr:uid="{2DBF8247-13AA-4E43-B669-2DAB24167182}"/>
    <dataValidation allowBlank="1" showInputMessage="1" showErrorMessage="1" error="Le nombre de caractères ne doit pas excéder 1 300. Essayez de raccourcir un peu." sqref="C61:H61 C19:H27 C29:H30 C12:H17 C9:H10 L11:M11" xr:uid="{ECD17A53-45B2-42DE-8741-50FFFAC2F349}"/>
    <dataValidation allowBlank="1" showInputMessage="1" showErrorMessage="1" error="Le nombre de caractères ne doit pas excéder 250. Essayez de raccourcir un peu." sqref="C56:H56 C82:H82 C85:H85 C88:H88 C91:H91 C79:H79 C94:H94" xr:uid="{816D87E2-6508-4503-9839-46C47BD3A067}"/>
    <dataValidation type="whole" allowBlank="1" showInputMessage="1" showErrorMessage="1" error="Veuillez inscrire un nombre entier. " sqref="E113:E116" xr:uid="{75E8D14F-F46E-4885-8994-E9CAC9AC25B5}">
      <formula1>0</formula1>
      <formula2>1400000</formula2>
    </dataValidation>
    <dataValidation type="textLength" allowBlank="1" showInputMessage="1" showErrorMessage="1" error="Le nombre de caractères ne doit pas excéder 500. Essayez de raccourcir un peu." sqref="C51:H51" xr:uid="{95F274E6-780D-45A2-987F-2E4F373A0314}">
      <formula1>0</formula1>
      <formula2>510</formula2>
    </dataValidation>
    <dataValidation type="date" allowBlank="1" showInputMessage="1" showErrorMessage="1" sqref="C37:E37 E206" xr:uid="{013CBEF6-3B5D-41B2-BF27-B2D9B8C74455}">
      <formula1>1</formula1>
      <formula2>402051</formula2>
    </dataValidation>
  </dataValidations>
  <hyperlinks>
    <hyperlink ref="F201" r:id="rId1" display="manonborgia@irc-monteregie.ca" xr:uid="{06300161-7525-40A2-86CC-A5796EB03C54}"/>
    <hyperlink ref="F211" r:id="rId2" xr:uid="{A4551E7A-7001-4201-96E0-9A19776B8873}"/>
  </hyperlinks>
  <pageMargins left="0.7" right="0.7" top="0.75" bottom="0.75" header="0.3" footer="0.3"/>
  <pageSetup scale="46" fitToHeight="0" orientation="portrait" r:id="rId3"/>
  <drawing r:id="rId4"/>
  <legacyDrawing r:id="rId5"/>
  <mc:AlternateContent xmlns:mc="http://schemas.openxmlformats.org/markup-compatibility/2006">
    <mc:Choice Requires="x14">
      <controls>
        <mc:AlternateContent xmlns:mc="http://schemas.openxmlformats.org/markup-compatibility/2006">
          <mc:Choice Requires="x14">
            <control shapeId="71739" r:id="rId6" name="Check Box 59">
              <controlPr locked="0" defaultSize="0" autoFill="0" autoLine="0" autoPict="0">
                <anchor moveWithCells="1">
                  <from>
                    <xdr:col>3</xdr:col>
                    <xdr:colOff>114300</xdr:colOff>
                    <xdr:row>100</xdr:row>
                    <xdr:rowOff>19050</xdr:rowOff>
                  </from>
                  <to>
                    <xdr:col>3</xdr:col>
                    <xdr:colOff>419100</xdr:colOff>
                    <xdr:row>101</xdr:row>
                    <xdr:rowOff>0</xdr:rowOff>
                  </to>
                </anchor>
              </controlPr>
            </control>
          </mc:Choice>
        </mc:AlternateContent>
        <mc:AlternateContent xmlns:mc="http://schemas.openxmlformats.org/markup-compatibility/2006">
          <mc:Choice Requires="x14">
            <control shapeId="71740" r:id="rId7" name="Check Box 60">
              <controlPr locked="0" defaultSize="0" autoFill="0" autoLine="0" autoPict="0">
                <anchor moveWithCells="1">
                  <from>
                    <xdr:col>3</xdr:col>
                    <xdr:colOff>114300</xdr:colOff>
                    <xdr:row>101</xdr:row>
                    <xdr:rowOff>19050</xdr:rowOff>
                  </from>
                  <to>
                    <xdr:col>3</xdr:col>
                    <xdr:colOff>419100</xdr:colOff>
                    <xdr:row>101</xdr:row>
                    <xdr:rowOff>279400</xdr:rowOff>
                  </to>
                </anchor>
              </controlPr>
            </control>
          </mc:Choice>
        </mc:AlternateContent>
        <mc:AlternateContent xmlns:mc="http://schemas.openxmlformats.org/markup-compatibility/2006">
          <mc:Choice Requires="x14">
            <control shapeId="71741" r:id="rId8" name="Check Box 61">
              <controlPr locked="0" defaultSize="0" autoFill="0" autoLine="0" autoPict="0">
                <anchor moveWithCells="1">
                  <from>
                    <xdr:col>3</xdr:col>
                    <xdr:colOff>114300</xdr:colOff>
                    <xdr:row>102</xdr:row>
                    <xdr:rowOff>31750</xdr:rowOff>
                  </from>
                  <to>
                    <xdr:col>3</xdr:col>
                    <xdr:colOff>419100</xdr:colOff>
                    <xdr:row>103</xdr:row>
                    <xdr:rowOff>0</xdr:rowOff>
                  </to>
                </anchor>
              </controlPr>
            </control>
          </mc:Choice>
        </mc:AlternateContent>
        <mc:AlternateContent xmlns:mc="http://schemas.openxmlformats.org/markup-compatibility/2006">
          <mc:Choice Requires="x14">
            <control shapeId="71742" r:id="rId9" name="Check Box 62">
              <controlPr locked="0" defaultSize="0" autoFill="0" autoLine="0" autoPict="0">
                <anchor moveWithCells="1">
                  <from>
                    <xdr:col>3</xdr:col>
                    <xdr:colOff>114300</xdr:colOff>
                    <xdr:row>103</xdr:row>
                    <xdr:rowOff>31750</xdr:rowOff>
                  </from>
                  <to>
                    <xdr:col>3</xdr:col>
                    <xdr:colOff>419100</xdr:colOff>
                    <xdr:row>104</xdr:row>
                    <xdr:rowOff>0</xdr:rowOff>
                  </to>
                </anchor>
              </controlPr>
            </control>
          </mc:Choice>
        </mc:AlternateContent>
        <mc:AlternateContent xmlns:mc="http://schemas.openxmlformats.org/markup-compatibility/2006">
          <mc:Choice Requires="x14">
            <control shapeId="71761" r:id="rId10" name="Check Box 81">
              <controlPr locked="0" defaultSize="0" autoFill="0" autoLine="0" autoPict="0">
                <anchor moveWithCells="1">
                  <from>
                    <xdr:col>6</xdr:col>
                    <xdr:colOff>127000</xdr:colOff>
                    <xdr:row>100</xdr:row>
                    <xdr:rowOff>19050</xdr:rowOff>
                  </from>
                  <to>
                    <xdr:col>6</xdr:col>
                    <xdr:colOff>431800</xdr:colOff>
                    <xdr:row>101</xdr:row>
                    <xdr:rowOff>0</xdr:rowOff>
                  </to>
                </anchor>
              </controlPr>
            </control>
          </mc:Choice>
        </mc:AlternateContent>
        <mc:AlternateContent xmlns:mc="http://schemas.openxmlformats.org/markup-compatibility/2006">
          <mc:Choice Requires="x14">
            <control shapeId="71762" r:id="rId11" name="Check Box 82">
              <controlPr locked="0" defaultSize="0" autoFill="0" autoLine="0" autoPict="0">
                <anchor moveWithCells="1">
                  <from>
                    <xdr:col>6</xdr:col>
                    <xdr:colOff>127000</xdr:colOff>
                    <xdr:row>101</xdr:row>
                    <xdr:rowOff>19050</xdr:rowOff>
                  </from>
                  <to>
                    <xdr:col>6</xdr:col>
                    <xdr:colOff>431800</xdr:colOff>
                    <xdr:row>101</xdr:row>
                    <xdr:rowOff>279400</xdr:rowOff>
                  </to>
                </anchor>
              </controlPr>
            </control>
          </mc:Choice>
        </mc:AlternateContent>
        <mc:AlternateContent xmlns:mc="http://schemas.openxmlformats.org/markup-compatibility/2006">
          <mc:Choice Requires="x14">
            <control shapeId="71763" r:id="rId12" name="Check Box 83">
              <controlPr locked="0" defaultSize="0" autoFill="0" autoLine="0" autoPict="0">
                <anchor moveWithCells="1">
                  <from>
                    <xdr:col>6</xdr:col>
                    <xdr:colOff>127000</xdr:colOff>
                    <xdr:row>102</xdr:row>
                    <xdr:rowOff>31750</xdr:rowOff>
                  </from>
                  <to>
                    <xdr:col>6</xdr:col>
                    <xdr:colOff>431800</xdr:colOff>
                    <xdr:row>103</xdr:row>
                    <xdr:rowOff>0</xdr:rowOff>
                  </to>
                </anchor>
              </controlPr>
            </control>
          </mc:Choice>
        </mc:AlternateContent>
        <mc:AlternateContent xmlns:mc="http://schemas.openxmlformats.org/markup-compatibility/2006">
          <mc:Choice Requires="x14">
            <control shapeId="71764" r:id="rId13" name="Check Box 84">
              <controlPr locked="0" defaultSize="0" autoFill="0" autoLine="0" autoPict="0">
                <anchor moveWithCells="1">
                  <from>
                    <xdr:col>6</xdr:col>
                    <xdr:colOff>127000</xdr:colOff>
                    <xdr:row>103</xdr:row>
                    <xdr:rowOff>31750</xdr:rowOff>
                  </from>
                  <to>
                    <xdr:col>6</xdr:col>
                    <xdr:colOff>431800</xdr:colOff>
                    <xdr:row>104</xdr:row>
                    <xdr:rowOff>0</xdr:rowOff>
                  </to>
                </anchor>
              </controlPr>
            </control>
          </mc:Choice>
        </mc:AlternateContent>
        <mc:AlternateContent xmlns:mc="http://schemas.openxmlformats.org/markup-compatibility/2006">
          <mc:Choice Requires="x14">
            <control shapeId="71765" r:id="rId14" name="Check Box 85">
              <controlPr locked="0" defaultSize="0" autoFill="0" autoLine="0" autoPict="0">
                <anchor moveWithCells="1">
                  <from>
                    <xdr:col>2</xdr:col>
                    <xdr:colOff>114300</xdr:colOff>
                    <xdr:row>112</xdr:row>
                    <xdr:rowOff>19050</xdr:rowOff>
                  </from>
                  <to>
                    <xdr:col>3</xdr:col>
                    <xdr:colOff>107950</xdr:colOff>
                    <xdr:row>112</xdr:row>
                    <xdr:rowOff>298450</xdr:rowOff>
                  </to>
                </anchor>
              </controlPr>
            </control>
          </mc:Choice>
        </mc:AlternateContent>
        <mc:AlternateContent xmlns:mc="http://schemas.openxmlformats.org/markup-compatibility/2006">
          <mc:Choice Requires="x14">
            <control shapeId="71766" r:id="rId15" name="Check Box 86">
              <controlPr locked="0" defaultSize="0" autoFill="0" autoLine="0" autoPict="0">
                <anchor moveWithCells="1">
                  <from>
                    <xdr:col>2</xdr:col>
                    <xdr:colOff>114300</xdr:colOff>
                    <xdr:row>113</xdr:row>
                    <xdr:rowOff>19050</xdr:rowOff>
                  </from>
                  <to>
                    <xdr:col>3</xdr:col>
                    <xdr:colOff>107950</xdr:colOff>
                    <xdr:row>113</xdr:row>
                    <xdr:rowOff>285750</xdr:rowOff>
                  </to>
                </anchor>
              </controlPr>
            </control>
          </mc:Choice>
        </mc:AlternateContent>
        <mc:AlternateContent xmlns:mc="http://schemas.openxmlformats.org/markup-compatibility/2006">
          <mc:Choice Requires="x14">
            <control shapeId="71767" r:id="rId16" name="Check Box 87">
              <controlPr locked="0" defaultSize="0" autoFill="0" autoLine="0" autoPict="0">
                <anchor moveWithCells="1">
                  <from>
                    <xdr:col>2</xdr:col>
                    <xdr:colOff>114300</xdr:colOff>
                    <xdr:row>114</xdr:row>
                    <xdr:rowOff>31750</xdr:rowOff>
                  </from>
                  <to>
                    <xdr:col>3</xdr:col>
                    <xdr:colOff>107950</xdr:colOff>
                    <xdr:row>114</xdr:row>
                    <xdr:rowOff>298450</xdr:rowOff>
                  </to>
                </anchor>
              </controlPr>
            </control>
          </mc:Choice>
        </mc:AlternateContent>
        <mc:AlternateContent xmlns:mc="http://schemas.openxmlformats.org/markup-compatibility/2006">
          <mc:Choice Requires="x14">
            <control shapeId="71768" r:id="rId17" name="Check Box 88">
              <controlPr locked="0" defaultSize="0" autoFill="0" autoLine="0" autoPict="0">
                <anchor moveWithCells="1">
                  <from>
                    <xdr:col>2</xdr:col>
                    <xdr:colOff>114300</xdr:colOff>
                    <xdr:row>115</xdr:row>
                    <xdr:rowOff>19050</xdr:rowOff>
                  </from>
                  <to>
                    <xdr:col>3</xdr:col>
                    <xdr:colOff>107950</xdr:colOff>
                    <xdr:row>115</xdr:row>
                    <xdr:rowOff>279400</xdr:rowOff>
                  </to>
                </anchor>
              </controlPr>
            </control>
          </mc:Choice>
        </mc:AlternateContent>
        <mc:AlternateContent xmlns:mc="http://schemas.openxmlformats.org/markup-compatibility/2006">
          <mc:Choice Requires="x14">
            <control shapeId="71770" r:id="rId18" name="Check Box 90">
              <controlPr locked="0" defaultSize="0" autoFill="0" autoLine="0" autoPict="0">
                <anchor moveWithCells="1">
                  <from>
                    <xdr:col>6</xdr:col>
                    <xdr:colOff>127000</xdr:colOff>
                    <xdr:row>112</xdr:row>
                    <xdr:rowOff>19050</xdr:rowOff>
                  </from>
                  <to>
                    <xdr:col>6</xdr:col>
                    <xdr:colOff>431800</xdr:colOff>
                    <xdr:row>112</xdr:row>
                    <xdr:rowOff>285750</xdr:rowOff>
                  </to>
                </anchor>
              </controlPr>
            </control>
          </mc:Choice>
        </mc:AlternateContent>
        <mc:AlternateContent xmlns:mc="http://schemas.openxmlformats.org/markup-compatibility/2006">
          <mc:Choice Requires="x14">
            <control shapeId="71771" r:id="rId19" name="Check Box 91">
              <controlPr locked="0" defaultSize="0" autoFill="0" autoLine="0" autoPict="0">
                <anchor moveWithCells="1">
                  <from>
                    <xdr:col>6</xdr:col>
                    <xdr:colOff>127000</xdr:colOff>
                    <xdr:row>113</xdr:row>
                    <xdr:rowOff>19050</xdr:rowOff>
                  </from>
                  <to>
                    <xdr:col>6</xdr:col>
                    <xdr:colOff>431800</xdr:colOff>
                    <xdr:row>113</xdr:row>
                    <xdr:rowOff>298450</xdr:rowOff>
                  </to>
                </anchor>
              </controlPr>
            </control>
          </mc:Choice>
        </mc:AlternateContent>
        <mc:AlternateContent xmlns:mc="http://schemas.openxmlformats.org/markup-compatibility/2006">
          <mc:Choice Requires="x14">
            <control shapeId="71780" r:id="rId20" name="Check Box 100">
              <controlPr locked="0" defaultSize="0" autoFill="0" autoLine="0" autoPict="0">
                <anchor moveWithCells="1">
                  <from>
                    <xdr:col>3</xdr:col>
                    <xdr:colOff>114300</xdr:colOff>
                    <xdr:row>146</xdr:row>
                    <xdr:rowOff>12700</xdr:rowOff>
                  </from>
                  <to>
                    <xdr:col>3</xdr:col>
                    <xdr:colOff>419100</xdr:colOff>
                    <xdr:row>147</xdr:row>
                    <xdr:rowOff>0</xdr:rowOff>
                  </to>
                </anchor>
              </controlPr>
            </control>
          </mc:Choice>
        </mc:AlternateContent>
        <mc:AlternateContent xmlns:mc="http://schemas.openxmlformats.org/markup-compatibility/2006">
          <mc:Choice Requires="x14">
            <control shapeId="71781" r:id="rId21" name="Check Box 101">
              <controlPr locked="0" defaultSize="0" autoFill="0" autoLine="0" autoPict="0">
                <anchor moveWithCells="1">
                  <from>
                    <xdr:col>3</xdr:col>
                    <xdr:colOff>114300</xdr:colOff>
                    <xdr:row>147</xdr:row>
                    <xdr:rowOff>38100</xdr:rowOff>
                  </from>
                  <to>
                    <xdr:col>3</xdr:col>
                    <xdr:colOff>419100</xdr:colOff>
                    <xdr:row>147</xdr:row>
                    <xdr:rowOff>298450</xdr:rowOff>
                  </to>
                </anchor>
              </controlPr>
            </control>
          </mc:Choice>
        </mc:AlternateContent>
        <mc:AlternateContent xmlns:mc="http://schemas.openxmlformats.org/markup-compatibility/2006">
          <mc:Choice Requires="x14">
            <control shapeId="71782" r:id="rId22" name="Check Box 102">
              <controlPr locked="0" defaultSize="0" autoFill="0" autoLine="0" autoPict="0">
                <anchor moveWithCells="1">
                  <from>
                    <xdr:col>3</xdr:col>
                    <xdr:colOff>127000</xdr:colOff>
                    <xdr:row>148</xdr:row>
                    <xdr:rowOff>12700</xdr:rowOff>
                  </from>
                  <to>
                    <xdr:col>3</xdr:col>
                    <xdr:colOff>431800</xdr:colOff>
                    <xdr:row>149</xdr:row>
                    <xdr:rowOff>0</xdr:rowOff>
                  </to>
                </anchor>
              </controlPr>
            </control>
          </mc:Choice>
        </mc:AlternateContent>
        <mc:AlternateContent xmlns:mc="http://schemas.openxmlformats.org/markup-compatibility/2006">
          <mc:Choice Requires="x14">
            <control shapeId="71790" r:id="rId23" name="Check Box 110">
              <controlPr locked="0" defaultSize="0" autoFill="0" autoLine="0" autoPict="0">
                <anchor moveWithCells="1">
                  <from>
                    <xdr:col>3</xdr:col>
                    <xdr:colOff>114300</xdr:colOff>
                    <xdr:row>151</xdr:row>
                    <xdr:rowOff>19050</xdr:rowOff>
                  </from>
                  <to>
                    <xdr:col>3</xdr:col>
                    <xdr:colOff>419100</xdr:colOff>
                    <xdr:row>152</xdr:row>
                    <xdr:rowOff>0</xdr:rowOff>
                  </to>
                </anchor>
              </controlPr>
            </control>
          </mc:Choice>
        </mc:AlternateContent>
        <mc:AlternateContent xmlns:mc="http://schemas.openxmlformats.org/markup-compatibility/2006">
          <mc:Choice Requires="x14">
            <control shapeId="71791" r:id="rId24" name="Check Box 111">
              <controlPr locked="0" defaultSize="0" autoFill="0" autoLine="0" autoPict="0">
                <anchor moveWithCells="1">
                  <from>
                    <xdr:col>3</xdr:col>
                    <xdr:colOff>114300</xdr:colOff>
                    <xdr:row>149</xdr:row>
                    <xdr:rowOff>12700</xdr:rowOff>
                  </from>
                  <to>
                    <xdr:col>3</xdr:col>
                    <xdr:colOff>419100</xdr:colOff>
                    <xdr:row>150</xdr:row>
                    <xdr:rowOff>0</xdr:rowOff>
                  </to>
                </anchor>
              </controlPr>
            </control>
          </mc:Choice>
        </mc:AlternateContent>
        <mc:AlternateContent xmlns:mc="http://schemas.openxmlformats.org/markup-compatibility/2006">
          <mc:Choice Requires="x14">
            <control shapeId="71792" r:id="rId25" name="Check Box 112">
              <controlPr locked="0" defaultSize="0" autoFill="0" autoLine="0" autoPict="0">
                <anchor moveWithCells="1">
                  <from>
                    <xdr:col>6</xdr:col>
                    <xdr:colOff>127000</xdr:colOff>
                    <xdr:row>147</xdr:row>
                    <xdr:rowOff>19050</xdr:rowOff>
                  </from>
                  <to>
                    <xdr:col>6</xdr:col>
                    <xdr:colOff>431800</xdr:colOff>
                    <xdr:row>148</xdr:row>
                    <xdr:rowOff>0</xdr:rowOff>
                  </to>
                </anchor>
              </controlPr>
            </control>
          </mc:Choice>
        </mc:AlternateContent>
        <mc:AlternateContent xmlns:mc="http://schemas.openxmlformats.org/markup-compatibility/2006">
          <mc:Choice Requires="x14">
            <control shapeId="71793" r:id="rId26" name="Check Box 113">
              <controlPr locked="0" defaultSize="0" autoFill="0" autoLine="0" autoPict="0">
                <anchor moveWithCells="1">
                  <from>
                    <xdr:col>6</xdr:col>
                    <xdr:colOff>127000</xdr:colOff>
                    <xdr:row>148</xdr:row>
                    <xdr:rowOff>12700</xdr:rowOff>
                  </from>
                  <to>
                    <xdr:col>6</xdr:col>
                    <xdr:colOff>431800</xdr:colOff>
                    <xdr:row>149</xdr:row>
                    <xdr:rowOff>0</xdr:rowOff>
                  </to>
                </anchor>
              </controlPr>
            </control>
          </mc:Choice>
        </mc:AlternateContent>
        <mc:AlternateContent xmlns:mc="http://schemas.openxmlformats.org/markup-compatibility/2006">
          <mc:Choice Requires="x14">
            <control shapeId="71801" r:id="rId27" name="Check Box 121">
              <controlPr locked="0" defaultSize="0" autoFill="0" autoLine="0" autoPict="0">
                <anchor moveWithCells="1">
                  <from>
                    <xdr:col>3</xdr:col>
                    <xdr:colOff>114300</xdr:colOff>
                    <xdr:row>150</xdr:row>
                    <xdr:rowOff>12700</xdr:rowOff>
                  </from>
                  <to>
                    <xdr:col>3</xdr:col>
                    <xdr:colOff>419100</xdr:colOff>
                    <xdr:row>150</xdr:row>
                    <xdr:rowOff>266700</xdr:rowOff>
                  </to>
                </anchor>
              </controlPr>
            </control>
          </mc:Choice>
        </mc:AlternateContent>
        <mc:AlternateContent xmlns:mc="http://schemas.openxmlformats.org/markup-compatibility/2006">
          <mc:Choice Requires="x14">
            <control shapeId="71803" r:id="rId28" name="Check Box 123">
              <controlPr locked="0" defaultSize="0" autoFill="0" autoLine="0" autoPict="0">
                <anchor moveWithCells="1">
                  <from>
                    <xdr:col>6</xdr:col>
                    <xdr:colOff>127000</xdr:colOff>
                    <xdr:row>149</xdr:row>
                    <xdr:rowOff>38100</xdr:rowOff>
                  </from>
                  <to>
                    <xdr:col>6</xdr:col>
                    <xdr:colOff>431800</xdr:colOff>
                    <xdr:row>149</xdr:row>
                    <xdr:rowOff>298450</xdr:rowOff>
                  </to>
                </anchor>
              </controlPr>
            </control>
          </mc:Choice>
        </mc:AlternateContent>
        <mc:AlternateContent xmlns:mc="http://schemas.openxmlformats.org/markup-compatibility/2006">
          <mc:Choice Requires="x14">
            <control shapeId="71804" r:id="rId29" name="Check Box 124">
              <controlPr locked="0" defaultSize="0" autoFill="0" autoLine="0" autoPict="0">
                <anchor moveWithCells="1">
                  <from>
                    <xdr:col>3</xdr:col>
                    <xdr:colOff>114300</xdr:colOff>
                    <xdr:row>193</xdr:row>
                    <xdr:rowOff>38100</xdr:rowOff>
                  </from>
                  <to>
                    <xdr:col>3</xdr:col>
                    <xdr:colOff>419100</xdr:colOff>
                    <xdr:row>193</xdr:row>
                    <xdr:rowOff>298450</xdr:rowOff>
                  </to>
                </anchor>
              </controlPr>
            </control>
          </mc:Choice>
        </mc:AlternateContent>
        <mc:AlternateContent xmlns:mc="http://schemas.openxmlformats.org/markup-compatibility/2006">
          <mc:Choice Requires="x14">
            <control shapeId="71805" r:id="rId30" name="Check Box 125">
              <controlPr locked="0" defaultSize="0" autoFill="0" autoLine="0" autoPict="0">
                <anchor moveWithCells="1">
                  <from>
                    <xdr:col>3</xdr:col>
                    <xdr:colOff>114300</xdr:colOff>
                    <xdr:row>194</xdr:row>
                    <xdr:rowOff>19050</xdr:rowOff>
                  </from>
                  <to>
                    <xdr:col>3</xdr:col>
                    <xdr:colOff>419100</xdr:colOff>
                    <xdr:row>194</xdr:row>
                    <xdr:rowOff>279400</xdr:rowOff>
                  </to>
                </anchor>
              </controlPr>
            </control>
          </mc:Choice>
        </mc:AlternateContent>
        <mc:AlternateContent xmlns:mc="http://schemas.openxmlformats.org/markup-compatibility/2006">
          <mc:Choice Requires="x14">
            <control shapeId="71808" r:id="rId31" name="Check Box 128">
              <controlPr locked="0" defaultSize="0" autoFill="0" autoLine="0" autoPict="0">
                <anchor moveWithCells="1">
                  <from>
                    <xdr:col>3</xdr:col>
                    <xdr:colOff>114300</xdr:colOff>
                    <xdr:row>195</xdr:row>
                    <xdr:rowOff>31750</xdr:rowOff>
                  </from>
                  <to>
                    <xdr:col>3</xdr:col>
                    <xdr:colOff>419100</xdr:colOff>
                    <xdr:row>195</xdr:row>
                    <xdr:rowOff>285750</xdr:rowOff>
                  </to>
                </anchor>
              </controlPr>
            </control>
          </mc:Choice>
        </mc:AlternateContent>
        <mc:AlternateContent xmlns:mc="http://schemas.openxmlformats.org/markup-compatibility/2006">
          <mc:Choice Requires="x14">
            <control shapeId="71810" r:id="rId32" name="Check Box 130">
              <controlPr locked="0" defaultSize="0" autoFill="0" autoLine="0" autoPict="0">
                <anchor moveWithCells="1">
                  <from>
                    <xdr:col>2</xdr:col>
                    <xdr:colOff>69850</xdr:colOff>
                    <xdr:row>207</xdr:row>
                    <xdr:rowOff>38100</xdr:rowOff>
                  </from>
                  <to>
                    <xdr:col>3</xdr:col>
                    <xdr:colOff>69850</xdr:colOff>
                    <xdr:row>207</xdr:row>
                    <xdr:rowOff>260350</xdr:rowOff>
                  </to>
                </anchor>
              </controlPr>
            </control>
          </mc:Choice>
        </mc:AlternateContent>
        <mc:AlternateContent xmlns:mc="http://schemas.openxmlformats.org/markup-compatibility/2006">
          <mc:Choice Requires="x14">
            <control shapeId="71841" r:id="rId33" name="Check Box 161">
              <controlPr locked="0" defaultSize="0" autoFill="0" autoLine="0" autoPict="0">
                <anchor moveWithCells="1">
                  <from>
                    <xdr:col>2</xdr:col>
                    <xdr:colOff>69850</xdr:colOff>
                    <xdr:row>33</xdr:row>
                    <xdr:rowOff>38100</xdr:rowOff>
                  </from>
                  <to>
                    <xdr:col>3</xdr:col>
                    <xdr:colOff>69850</xdr:colOff>
                    <xdr:row>33</xdr:row>
                    <xdr:rowOff>260350</xdr:rowOff>
                  </to>
                </anchor>
              </controlPr>
            </control>
          </mc:Choice>
        </mc:AlternateContent>
        <mc:AlternateContent xmlns:mc="http://schemas.openxmlformats.org/markup-compatibility/2006">
          <mc:Choice Requires="x14">
            <control shapeId="71847" r:id="rId34" name="Check Box 167">
              <controlPr locked="0" defaultSize="0" autoFill="0" autoLine="0" autoPict="0">
                <anchor moveWithCells="1">
                  <from>
                    <xdr:col>3</xdr:col>
                    <xdr:colOff>114300</xdr:colOff>
                    <xdr:row>23</xdr:row>
                    <xdr:rowOff>31750</xdr:rowOff>
                  </from>
                  <to>
                    <xdr:col>3</xdr:col>
                    <xdr:colOff>419100</xdr:colOff>
                    <xdr:row>23</xdr:row>
                    <xdr:rowOff>298450</xdr:rowOff>
                  </to>
                </anchor>
              </controlPr>
            </control>
          </mc:Choice>
        </mc:AlternateContent>
        <mc:AlternateContent xmlns:mc="http://schemas.openxmlformats.org/markup-compatibility/2006">
          <mc:Choice Requires="x14">
            <control shapeId="71848" r:id="rId35" name="Check Box 168">
              <controlPr locked="0" defaultSize="0" autoFill="0" autoLine="0" autoPict="0">
                <anchor moveWithCells="1">
                  <from>
                    <xdr:col>3</xdr:col>
                    <xdr:colOff>114300</xdr:colOff>
                    <xdr:row>24</xdr:row>
                    <xdr:rowOff>31750</xdr:rowOff>
                  </from>
                  <to>
                    <xdr:col>3</xdr:col>
                    <xdr:colOff>419100</xdr:colOff>
                    <xdr:row>24</xdr:row>
                    <xdr:rowOff>298450</xdr:rowOff>
                  </to>
                </anchor>
              </controlPr>
            </control>
          </mc:Choice>
        </mc:AlternateContent>
        <mc:AlternateContent xmlns:mc="http://schemas.openxmlformats.org/markup-compatibility/2006">
          <mc:Choice Requires="x14">
            <control shapeId="71849" r:id="rId36" name="Check Box 169">
              <controlPr locked="0" defaultSize="0" autoFill="0" autoLine="0" autoPict="0">
                <anchor moveWithCells="1">
                  <from>
                    <xdr:col>3</xdr:col>
                    <xdr:colOff>114300</xdr:colOff>
                    <xdr:row>25</xdr:row>
                    <xdr:rowOff>31750</xdr:rowOff>
                  </from>
                  <to>
                    <xdr:col>3</xdr:col>
                    <xdr:colOff>419100</xdr:colOff>
                    <xdr:row>25</xdr:row>
                    <xdr:rowOff>298450</xdr:rowOff>
                  </to>
                </anchor>
              </controlPr>
            </control>
          </mc:Choice>
        </mc:AlternateContent>
        <mc:AlternateContent xmlns:mc="http://schemas.openxmlformats.org/markup-compatibility/2006">
          <mc:Choice Requires="x14">
            <control shapeId="71850" r:id="rId37" name="Check Box 170">
              <controlPr locked="0" defaultSize="0" autoFill="0" autoLine="0" autoPict="0">
                <anchor moveWithCells="1">
                  <from>
                    <xdr:col>3</xdr:col>
                    <xdr:colOff>114300</xdr:colOff>
                    <xdr:row>26</xdr:row>
                    <xdr:rowOff>31750</xdr:rowOff>
                  </from>
                  <to>
                    <xdr:col>3</xdr:col>
                    <xdr:colOff>419100</xdr:colOff>
                    <xdr:row>26</xdr:row>
                    <xdr:rowOff>298450</xdr:rowOff>
                  </to>
                </anchor>
              </controlPr>
            </control>
          </mc:Choice>
        </mc:AlternateContent>
        <mc:AlternateContent xmlns:mc="http://schemas.openxmlformats.org/markup-compatibility/2006">
          <mc:Choice Requires="x14">
            <control shapeId="71853" r:id="rId38" name="Check Box 173">
              <controlPr locked="0" defaultSize="0" autoFill="0" autoLine="0" autoPict="0">
                <anchor moveWithCells="1">
                  <from>
                    <xdr:col>6</xdr:col>
                    <xdr:colOff>114300</xdr:colOff>
                    <xdr:row>23</xdr:row>
                    <xdr:rowOff>31750</xdr:rowOff>
                  </from>
                  <to>
                    <xdr:col>6</xdr:col>
                    <xdr:colOff>419100</xdr:colOff>
                    <xdr:row>23</xdr:row>
                    <xdr:rowOff>298450</xdr:rowOff>
                  </to>
                </anchor>
              </controlPr>
            </control>
          </mc:Choice>
        </mc:AlternateContent>
        <mc:AlternateContent xmlns:mc="http://schemas.openxmlformats.org/markup-compatibility/2006">
          <mc:Choice Requires="x14">
            <control shapeId="71854" r:id="rId39" name="Check Box 174">
              <controlPr locked="0" defaultSize="0" autoFill="0" autoLine="0" autoPict="0">
                <anchor moveWithCells="1">
                  <from>
                    <xdr:col>6</xdr:col>
                    <xdr:colOff>114300</xdr:colOff>
                    <xdr:row>24</xdr:row>
                    <xdr:rowOff>31750</xdr:rowOff>
                  </from>
                  <to>
                    <xdr:col>6</xdr:col>
                    <xdr:colOff>419100</xdr:colOff>
                    <xdr:row>24</xdr:row>
                    <xdr:rowOff>298450</xdr:rowOff>
                  </to>
                </anchor>
              </controlPr>
            </control>
          </mc:Choice>
        </mc:AlternateContent>
        <mc:AlternateContent xmlns:mc="http://schemas.openxmlformats.org/markup-compatibility/2006">
          <mc:Choice Requires="x14">
            <control shapeId="71855" r:id="rId40" name="Check Box 175">
              <controlPr locked="0" defaultSize="0" autoFill="0" autoLine="0" autoPict="0">
                <anchor moveWithCells="1">
                  <from>
                    <xdr:col>6</xdr:col>
                    <xdr:colOff>114300</xdr:colOff>
                    <xdr:row>25</xdr:row>
                    <xdr:rowOff>31750</xdr:rowOff>
                  </from>
                  <to>
                    <xdr:col>6</xdr:col>
                    <xdr:colOff>419100</xdr:colOff>
                    <xdr:row>25</xdr:row>
                    <xdr:rowOff>298450</xdr:rowOff>
                  </to>
                </anchor>
              </controlPr>
            </control>
          </mc:Choice>
        </mc:AlternateContent>
        <mc:AlternateContent xmlns:mc="http://schemas.openxmlformats.org/markup-compatibility/2006">
          <mc:Choice Requires="x14">
            <control shapeId="71856" r:id="rId41" name="Check Box 176">
              <controlPr locked="0" defaultSize="0" autoFill="0" autoLine="0" autoPict="0">
                <anchor moveWithCells="1">
                  <from>
                    <xdr:col>6</xdr:col>
                    <xdr:colOff>114300</xdr:colOff>
                    <xdr:row>26</xdr:row>
                    <xdr:rowOff>31750</xdr:rowOff>
                  </from>
                  <to>
                    <xdr:col>6</xdr:col>
                    <xdr:colOff>419100</xdr:colOff>
                    <xdr:row>26</xdr:row>
                    <xdr:rowOff>298450</xdr:rowOff>
                  </to>
                </anchor>
              </controlPr>
            </control>
          </mc:Choice>
        </mc:AlternateContent>
        <mc:AlternateContent xmlns:mc="http://schemas.openxmlformats.org/markup-compatibility/2006">
          <mc:Choice Requires="x14">
            <control shapeId="71860" r:id="rId42" name="Check Box 180">
              <controlPr locked="0" defaultSize="0" autoFill="0" autoLine="0" autoPict="0">
                <anchor moveWithCells="1">
                  <from>
                    <xdr:col>3</xdr:col>
                    <xdr:colOff>114300</xdr:colOff>
                    <xdr:row>24</xdr:row>
                    <xdr:rowOff>31750</xdr:rowOff>
                  </from>
                  <to>
                    <xdr:col>3</xdr:col>
                    <xdr:colOff>419100</xdr:colOff>
                    <xdr:row>24</xdr:row>
                    <xdr:rowOff>298450</xdr:rowOff>
                  </to>
                </anchor>
              </controlPr>
            </control>
          </mc:Choice>
        </mc:AlternateContent>
        <mc:AlternateContent xmlns:mc="http://schemas.openxmlformats.org/markup-compatibility/2006">
          <mc:Choice Requires="x14">
            <control shapeId="71861" r:id="rId43" name="Check Box 181">
              <controlPr locked="0" defaultSize="0" autoFill="0" autoLine="0" autoPict="0">
                <anchor moveWithCells="1">
                  <from>
                    <xdr:col>3</xdr:col>
                    <xdr:colOff>114300</xdr:colOff>
                    <xdr:row>25</xdr:row>
                    <xdr:rowOff>31750</xdr:rowOff>
                  </from>
                  <to>
                    <xdr:col>3</xdr:col>
                    <xdr:colOff>419100</xdr:colOff>
                    <xdr:row>25</xdr:row>
                    <xdr:rowOff>298450</xdr:rowOff>
                  </to>
                </anchor>
              </controlPr>
            </control>
          </mc:Choice>
        </mc:AlternateContent>
        <mc:AlternateContent xmlns:mc="http://schemas.openxmlformats.org/markup-compatibility/2006">
          <mc:Choice Requires="x14">
            <control shapeId="71862" r:id="rId44" name="Check Box 182">
              <controlPr locked="0" defaultSize="0" autoFill="0" autoLine="0" autoPict="0">
                <anchor moveWithCells="1">
                  <from>
                    <xdr:col>3</xdr:col>
                    <xdr:colOff>114300</xdr:colOff>
                    <xdr:row>26</xdr:row>
                    <xdr:rowOff>31750</xdr:rowOff>
                  </from>
                  <to>
                    <xdr:col>3</xdr:col>
                    <xdr:colOff>419100</xdr:colOff>
                    <xdr:row>26</xdr:row>
                    <xdr:rowOff>298450</xdr:rowOff>
                  </to>
                </anchor>
              </controlPr>
            </control>
          </mc:Choice>
        </mc:AlternateContent>
        <mc:AlternateContent xmlns:mc="http://schemas.openxmlformats.org/markup-compatibility/2006">
          <mc:Choice Requires="x14">
            <control shapeId="71863" r:id="rId45" name="Check Box 183">
              <controlPr locked="0" defaultSize="0" autoFill="0" autoLine="0" autoPict="0">
                <anchor moveWithCells="1">
                  <from>
                    <xdr:col>6</xdr:col>
                    <xdr:colOff>114300</xdr:colOff>
                    <xdr:row>24</xdr:row>
                    <xdr:rowOff>31750</xdr:rowOff>
                  </from>
                  <to>
                    <xdr:col>6</xdr:col>
                    <xdr:colOff>419100</xdr:colOff>
                    <xdr:row>24</xdr:row>
                    <xdr:rowOff>298450</xdr:rowOff>
                  </to>
                </anchor>
              </controlPr>
            </control>
          </mc:Choice>
        </mc:AlternateContent>
        <mc:AlternateContent xmlns:mc="http://schemas.openxmlformats.org/markup-compatibility/2006">
          <mc:Choice Requires="x14">
            <control shapeId="71864" r:id="rId46" name="Check Box 184">
              <controlPr locked="0" defaultSize="0" autoFill="0" autoLine="0" autoPict="0">
                <anchor moveWithCells="1">
                  <from>
                    <xdr:col>6</xdr:col>
                    <xdr:colOff>114300</xdr:colOff>
                    <xdr:row>25</xdr:row>
                    <xdr:rowOff>31750</xdr:rowOff>
                  </from>
                  <to>
                    <xdr:col>6</xdr:col>
                    <xdr:colOff>419100</xdr:colOff>
                    <xdr:row>25</xdr:row>
                    <xdr:rowOff>298450</xdr:rowOff>
                  </to>
                </anchor>
              </controlPr>
            </control>
          </mc:Choice>
        </mc:AlternateContent>
        <mc:AlternateContent xmlns:mc="http://schemas.openxmlformats.org/markup-compatibility/2006">
          <mc:Choice Requires="x14">
            <control shapeId="71865" r:id="rId47" name="Check Box 185">
              <controlPr locked="0" defaultSize="0" autoFill="0" autoLine="0" autoPict="0">
                <anchor moveWithCells="1">
                  <from>
                    <xdr:col>6</xdr:col>
                    <xdr:colOff>114300</xdr:colOff>
                    <xdr:row>26</xdr:row>
                    <xdr:rowOff>31750</xdr:rowOff>
                  </from>
                  <to>
                    <xdr:col>6</xdr:col>
                    <xdr:colOff>419100</xdr:colOff>
                    <xdr:row>26</xdr:row>
                    <xdr:rowOff>298450</xdr:rowOff>
                  </to>
                </anchor>
              </controlPr>
            </control>
          </mc:Choice>
        </mc:AlternateContent>
        <mc:AlternateContent xmlns:mc="http://schemas.openxmlformats.org/markup-compatibility/2006">
          <mc:Choice Requires="x14">
            <control shapeId="71866" r:id="rId48" name="Check Box 186">
              <controlPr locked="0" defaultSize="0" autoFill="0" autoLine="0" autoPict="0">
                <anchor moveWithCells="1">
                  <from>
                    <xdr:col>2</xdr:col>
                    <xdr:colOff>69850</xdr:colOff>
                    <xdr:row>120</xdr:row>
                    <xdr:rowOff>38100</xdr:rowOff>
                  </from>
                  <to>
                    <xdr:col>3</xdr:col>
                    <xdr:colOff>69850</xdr:colOff>
                    <xdr:row>120</xdr:row>
                    <xdr:rowOff>260350</xdr:rowOff>
                  </to>
                </anchor>
              </controlPr>
            </control>
          </mc:Choice>
        </mc:AlternateContent>
        <mc:AlternateContent xmlns:mc="http://schemas.openxmlformats.org/markup-compatibility/2006">
          <mc:Choice Requires="x14">
            <control shapeId="71869" r:id="rId49" name="Check Box 189">
              <controlPr locked="0" defaultSize="0" autoFill="0" autoLine="0" autoPict="0">
                <anchor moveWithCells="1">
                  <from>
                    <xdr:col>2</xdr:col>
                    <xdr:colOff>69850</xdr:colOff>
                    <xdr:row>145</xdr:row>
                    <xdr:rowOff>38100</xdr:rowOff>
                  </from>
                  <to>
                    <xdr:col>3</xdr:col>
                    <xdr:colOff>69850</xdr:colOff>
                    <xdr:row>145</xdr:row>
                    <xdr:rowOff>260350</xdr:rowOff>
                  </to>
                </anchor>
              </controlPr>
            </control>
          </mc:Choice>
        </mc:AlternateContent>
        <mc:AlternateContent xmlns:mc="http://schemas.openxmlformats.org/markup-compatibility/2006">
          <mc:Choice Requires="x14">
            <control shapeId="71890" r:id="rId50" name="Check Box 210">
              <controlPr locked="0" defaultSize="0" autoFill="0" autoLine="0" autoPict="0">
                <anchor moveWithCells="1">
                  <from>
                    <xdr:col>6</xdr:col>
                    <xdr:colOff>114300</xdr:colOff>
                    <xdr:row>146</xdr:row>
                    <xdr:rowOff>19050</xdr:rowOff>
                  </from>
                  <to>
                    <xdr:col>6</xdr:col>
                    <xdr:colOff>419100</xdr:colOff>
                    <xdr:row>146</xdr:row>
                    <xdr:rowOff>279400</xdr:rowOff>
                  </to>
                </anchor>
              </controlPr>
            </control>
          </mc:Choice>
        </mc:AlternateContent>
        <mc:AlternateContent xmlns:mc="http://schemas.openxmlformats.org/markup-compatibility/2006">
          <mc:Choice Requires="x14">
            <control shapeId="71892" r:id="rId51" name="Check Box 212">
              <controlPr locked="0" defaultSize="0" autoFill="0" autoLine="0" autoPict="0">
                <anchor moveWithCells="1">
                  <from>
                    <xdr:col>3</xdr:col>
                    <xdr:colOff>114300</xdr:colOff>
                    <xdr:row>11</xdr:row>
                    <xdr:rowOff>0</xdr:rowOff>
                  </from>
                  <to>
                    <xdr:col>3</xdr:col>
                    <xdr:colOff>419100</xdr:colOff>
                    <xdr:row>11</xdr:row>
                    <xdr:rowOff>298450</xdr:rowOff>
                  </to>
                </anchor>
              </controlPr>
            </control>
          </mc:Choice>
        </mc:AlternateContent>
        <mc:AlternateContent xmlns:mc="http://schemas.openxmlformats.org/markup-compatibility/2006">
          <mc:Choice Requires="x14">
            <control shapeId="71893" r:id="rId52" name="Check Box 213">
              <controlPr locked="0" defaultSize="0" autoFill="0" autoLine="0" autoPict="0">
                <anchor moveWithCells="1">
                  <from>
                    <xdr:col>3</xdr:col>
                    <xdr:colOff>114300</xdr:colOff>
                    <xdr:row>12</xdr:row>
                    <xdr:rowOff>12700</xdr:rowOff>
                  </from>
                  <to>
                    <xdr:col>3</xdr:col>
                    <xdr:colOff>419100</xdr:colOff>
                    <xdr:row>12</xdr:row>
                    <xdr:rowOff>298450</xdr:rowOff>
                  </to>
                </anchor>
              </controlPr>
            </control>
          </mc:Choice>
        </mc:AlternateContent>
        <mc:AlternateContent xmlns:mc="http://schemas.openxmlformats.org/markup-compatibility/2006">
          <mc:Choice Requires="x14">
            <control shapeId="71894" r:id="rId53" name="Check Box 214">
              <controlPr locked="0" defaultSize="0" autoFill="0" autoLine="0" autoPict="0">
                <anchor moveWithCells="1">
                  <from>
                    <xdr:col>3</xdr:col>
                    <xdr:colOff>114300</xdr:colOff>
                    <xdr:row>13</xdr:row>
                    <xdr:rowOff>31750</xdr:rowOff>
                  </from>
                  <to>
                    <xdr:col>3</xdr:col>
                    <xdr:colOff>419100</xdr:colOff>
                    <xdr:row>13</xdr:row>
                    <xdr:rowOff>298450</xdr:rowOff>
                  </to>
                </anchor>
              </controlPr>
            </control>
          </mc:Choice>
        </mc:AlternateContent>
        <mc:AlternateContent xmlns:mc="http://schemas.openxmlformats.org/markup-compatibility/2006">
          <mc:Choice Requires="x14">
            <control shapeId="71895" r:id="rId54" name="Check Box 215">
              <controlPr locked="0" defaultSize="0" autoFill="0" autoLine="0" autoPict="0">
                <anchor moveWithCells="1">
                  <from>
                    <xdr:col>3</xdr:col>
                    <xdr:colOff>114300</xdr:colOff>
                    <xdr:row>14</xdr:row>
                    <xdr:rowOff>12700</xdr:rowOff>
                  </from>
                  <to>
                    <xdr:col>3</xdr:col>
                    <xdr:colOff>419100</xdr:colOff>
                    <xdr:row>14</xdr:row>
                    <xdr:rowOff>285750</xdr:rowOff>
                  </to>
                </anchor>
              </controlPr>
            </control>
          </mc:Choice>
        </mc:AlternateContent>
        <mc:AlternateContent xmlns:mc="http://schemas.openxmlformats.org/markup-compatibility/2006">
          <mc:Choice Requires="x14">
            <control shapeId="71896" r:id="rId55" name="Check Box 216">
              <controlPr locked="0" defaultSize="0" autoFill="0" autoLine="0" autoPict="0">
                <anchor moveWithCells="1">
                  <from>
                    <xdr:col>3</xdr:col>
                    <xdr:colOff>114300</xdr:colOff>
                    <xdr:row>15</xdr:row>
                    <xdr:rowOff>19050</xdr:rowOff>
                  </from>
                  <to>
                    <xdr:col>3</xdr:col>
                    <xdr:colOff>419100</xdr:colOff>
                    <xdr:row>15</xdr:row>
                    <xdr:rowOff>298450</xdr:rowOff>
                  </to>
                </anchor>
              </controlPr>
            </control>
          </mc:Choice>
        </mc:AlternateContent>
        <mc:AlternateContent xmlns:mc="http://schemas.openxmlformats.org/markup-compatibility/2006">
          <mc:Choice Requires="x14">
            <control shapeId="71897" r:id="rId56" name="Check Box 217">
              <controlPr locked="0" defaultSize="0" autoFill="0" autoLine="0" autoPict="0">
                <anchor moveWithCells="1">
                  <from>
                    <xdr:col>3</xdr:col>
                    <xdr:colOff>114300</xdr:colOff>
                    <xdr:row>16</xdr:row>
                    <xdr:rowOff>12700</xdr:rowOff>
                  </from>
                  <to>
                    <xdr:col>3</xdr:col>
                    <xdr:colOff>419100</xdr:colOff>
                    <xdr:row>16</xdr:row>
                    <xdr:rowOff>266700</xdr:rowOff>
                  </to>
                </anchor>
              </controlPr>
            </control>
          </mc:Choice>
        </mc:AlternateContent>
        <mc:AlternateContent xmlns:mc="http://schemas.openxmlformats.org/markup-compatibility/2006">
          <mc:Choice Requires="x14">
            <control shapeId="71898" r:id="rId57" name="Check Box 218">
              <controlPr locked="0" defaultSize="0" autoFill="0" autoLine="0" autoPict="0">
                <anchor moveWithCells="1">
                  <from>
                    <xdr:col>6</xdr:col>
                    <xdr:colOff>114300</xdr:colOff>
                    <xdr:row>11</xdr:row>
                    <xdr:rowOff>0</xdr:rowOff>
                  </from>
                  <to>
                    <xdr:col>6</xdr:col>
                    <xdr:colOff>419100</xdr:colOff>
                    <xdr:row>11</xdr:row>
                    <xdr:rowOff>298450</xdr:rowOff>
                  </to>
                </anchor>
              </controlPr>
            </control>
          </mc:Choice>
        </mc:AlternateContent>
        <mc:AlternateContent xmlns:mc="http://schemas.openxmlformats.org/markup-compatibility/2006">
          <mc:Choice Requires="x14">
            <control shapeId="71899" r:id="rId58" name="Check Box 219">
              <controlPr locked="0" defaultSize="0" autoFill="0" autoLine="0" autoPict="0">
                <anchor moveWithCells="1">
                  <from>
                    <xdr:col>6</xdr:col>
                    <xdr:colOff>114300</xdr:colOff>
                    <xdr:row>12</xdr:row>
                    <xdr:rowOff>0</xdr:rowOff>
                  </from>
                  <to>
                    <xdr:col>6</xdr:col>
                    <xdr:colOff>419100</xdr:colOff>
                    <xdr:row>12</xdr:row>
                    <xdr:rowOff>298450</xdr:rowOff>
                  </to>
                </anchor>
              </controlPr>
            </control>
          </mc:Choice>
        </mc:AlternateContent>
        <mc:AlternateContent xmlns:mc="http://schemas.openxmlformats.org/markup-compatibility/2006">
          <mc:Choice Requires="x14">
            <control shapeId="71900" r:id="rId59" name="Check Box 220">
              <controlPr locked="0" defaultSize="0" autoFill="0" autoLine="0" autoPict="0">
                <anchor moveWithCells="1">
                  <from>
                    <xdr:col>6</xdr:col>
                    <xdr:colOff>114300</xdr:colOff>
                    <xdr:row>13</xdr:row>
                    <xdr:rowOff>19050</xdr:rowOff>
                  </from>
                  <to>
                    <xdr:col>6</xdr:col>
                    <xdr:colOff>419100</xdr:colOff>
                    <xdr:row>13</xdr:row>
                    <xdr:rowOff>298450</xdr:rowOff>
                  </to>
                </anchor>
              </controlPr>
            </control>
          </mc:Choice>
        </mc:AlternateContent>
        <mc:AlternateContent xmlns:mc="http://schemas.openxmlformats.org/markup-compatibility/2006">
          <mc:Choice Requires="x14">
            <control shapeId="71901" r:id="rId60" name="Check Box 221">
              <controlPr locked="0" defaultSize="0" autoFill="0" autoLine="0" autoPict="0">
                <anchor moveWithCells="1">
                  <from>
                    <xdr:col>6</xdr:col>
                    <xdr:colOff>114300</xdr:colOff>
                    <xdr:row>14</xdr:row>
                    <xdr:rowOff>12700</xdr:rowOff>
                  </from>
                  <to>
                    <xdr:col>6</xdr:col>
                    <xdr:colOff>419100</xdr:colOff>
                    <xdr:row>14</xdr:row>
                    <xdr:rowOff>285750</xdr:rowOff>
                  </to>
                </anchor>
              </controlPr>
            </control>
          </mc:Choice>
        </mc:AlternateContent>
        <mc:AlternateContent xmlns:mc="http://schemas.openxmlformats.org/markup-compatibility/2006">
          <mc:Choice Requires="x14">
            <control shapeId="71902" r:id="rId61" name="Check Box 222">
              <controlPr locked="0" defaultSize="0" autoFill="0" autoLine="0" autoPict="0">
                <anchor moveWithCells="1">
                  <from>
                    <xdr:col>6</xdr:col>
                    <xdr:colOff>114300</xdr:colOff>
                    <xdr:row>15</xdr:row>
                    <xdr:rowOff>19050</xdr:rowOff>
                  </from>
                  <to>
                    <xdr:col>6</xdr:col>
                    <xdr:colOff>419100</xdr:colOff>
                    <xdr:row>15</xdr:row>
                    <xdr:rowOff>298450</xdr:rowOff>
                  </to>
                </anchor>
              </controlPr>
            </control>
          </mc:Choice>
        </mc:AlternateContent>
        <mc:AlternateContent xmlns:mc="http://schemas.openxmlformats.org/markup-compatibility/2006">
          <mc:Choice Requires="x14">
            <control shapeId="71903" r:id="rId62" name="Check Box 223">
              <controlPr locked="0" defaultSize="0" autoFill="0" autoLine="0" autoPict="0">
                <anchor moveWithCells="1">
                  <from>
                    <xdr:col>6</xdr:col>
                    <xdr:colOff>114300</xdr:colOff>
                    <xdr:row>16</xdr:row>
                    <xdr:rowOff>31750</xdr:rowOff>
                  </from>
                  <to>
                    <xdr:col>6</xdr:col>
                    <xdr:colOff>419100</xdr:colOff>
                    <xdr:row>16</xdr:row>
                    <xdr:rowOff>285750</xdr:rowOff>
                  </to>
                </anchor>
              </controlPr>
            </control>
          </mc:Choice>
        </mc:AlternateContent>
        <mc:AlternateContent xmlns:mc="http://schemas.openxmlformats.org/markup-compatibility/2006">
          <mc:Choice Requires="x14">
            <control shapeId="71906" r:id="rId63" name="Check Box 226">
              <controlPr locked="0" defaultSize="0" autoFill="0" autoLine="0" autoPict="0">
                <anchor moveWithCells="1">
                  <from>
                    <xdr:col>2</xdr:col>
                    <xdr:colOff>127000</xdr:colOff>
                    <xdr:row>116</xdr:row>
                    <xdr:rowOff>12700</xdr:rowOff>
                  </from>
                  <to>
                    <xdr:col>3</xdr:col>
                    <xdr:colOff>114300</xdr:colOff>
                    <xdr:row>116</xdr:row>
                    <xdr:rowOff>285750</xdr:rowOff>
                  </to>
                </anchor>
              </controlPr>
            </control>
          </mc:Choice>
        </mc:AlternateContent>
        <mc:AlternateContent xmlns:mc="http://schemas.openxmlformats.org/markup-compatibility/2006">
          <mc:Choice Requires="x14">
            <control shapeId="71907" r:id="rId64" name="Check Box 227">
              <controlPr locked="0" defaultSize="0" autoFill="0" autoLine="0" autoPict="0">
                <anchor moveWithCells="1">
                  <from>
                    <xdr:col>3</xdr:col>
                    <xdr:colOff>114300</xdr:colOff>
                    <xdr:row>186</xdr:row>
                    <xdr:rowOff>38100</xdr:rowOff>
                  </from>
                  <to>
                    <xdr:col>3</xdr:col>
                    <xdr:colOff>419100</xdr:colOff>
                    <xdr:row>186</xdr:row>
                    <xdr:rowOff>298450</xdr:rowOff>
                  </to>
                </anchor>
              </controlPr>
            </control>
          </mc:Choice>
        </mc:AlternateContent>
        <mc:AlternateContent xmlns:mc="http://schemas.openxmlformats.org/markup-compatibility/2006">
          <mc:Choice Requires="x14">
            <control shapeId="71908" r:id="rId65" name="Check Box 228">
              <controlPr locked="0" defaultSize="0" autoFill="0" autoLine="0" autoPict="0">
                <anchor moveWithCells="1">
                  <from>
                    <xdr:col>3</xdr:col>
                    <xdr:colOff>114300</xdr:colOff>
                    <xdr:row>188</xdr:row>
                    <xdr:rowOff>19050</xdr:rowOff>
                  </from>
                  <to>
                    <xdr:col>3</xdr:col>
                    <xdr:colOff>419100</xdr:colOff>
                    <xdr:row>188</xdr:row>
                    <xdr:rowOff>279400</xdr:rowOff>
                  </to>
                </anchor>
              </controlPr>
            </control>
          </mc:Choice>
        </mc:AlternateContent>
        <mc:AlternateContent xmlns:mc="http://schemas.openxmlformats.org/markup-compatibility/2006">
          <mc:Choice Requires="x14">
            <control shapeId="71909" r:id="rId66" name="Check Box 229">
              <controlPr locked="0" defaultSize="0" autoFill="0" autoLine="0" autoPict="0">
                <anchor moveWithCells="1">
                  <from>
                    <xdr:col>3</xdr:col>
                    <xdr:colOff>114300</xdr:colOff>
                    <xdr:row>189</xdr:row>
                    <xdr:rowOff>31750</xdr:rowOff>
                  </from>
                  <to>
                    <xdr:col>3</xdr:col>
                    <xdr:colOff>419100</xdr:colOff>
                    <xdr:row>189</xdr:row>
                    <xdr:rowOff>285750</xdr:rowOff>
                  </to>
                </anchor>
              </controlPr>
            </control>
          </mc:Choice>
        </mc:AlternateContent>
        <mc:AlternateContent xmlns:mc="http://schemas.openxmlformats.org/markup-compatibility/2006">
          <mc:Choice Requires="x14">
            <control shapeId="71910" r:id="rId67" name="Check Box 230">
              <controlPr locked="0" defaultSize="0" autoFill="0" autoLine="0" autoPict="0">
                <anchor moveWithCells="1">
                  <from>
                    <xdr:col>2</xdr:col>
                    <xdr:colOff>76200</xdr:colOff>
                    <xdr:row>125</xdr:row>
                    <xdr:rowOff>76200</xdr:rowOff>
                  </from>
                  <to>
                    <xdr:col>3</xdr:col>
                    <xdr:colOff>76200</xdr:colOff>
                    <xdr:row>125</xdr:row>
                    <xdr:rowOff>298450</xdr:rowOff>
                  </to>
                </anchor>
              </controlPr>
            </control>
          </mc:Choice>
        </mc:AlternateContent>
        <mc:AlternateContent xmlns:mc="http://schemas.openxmlformats.org/markup-compatibility/2006">
          <mc:Choice Requires="x14">
            <control shapeId="71911" r:id="rId68" name="Check Box 231">
              <controlPr locked="0" defaultSize="0" autoFill="0" autoLine="0" autoPict="0">
                <anchor moveWithCells="1">
                  <from>
                    <xdr:col>6</xdr:col>
                    <xdr:colOff>95250</xdr:colOff>
                    <xdr:row>125</xdr:row>
                    <xdr:rowOff>95250</xdr:rowOff>
                  </from>
                  <to>
                    <xdr:col>6</xdr:col>
                    <xdr:colOff>412750</xdr:colOff>
                    <xdr:row>125</xdr:row>
                    <xdr:rowOff>317500</xdr:rowOff>
                  </to>
                </anchor>
              </controlPr>
            </control>
          </mc:Choice>
        </mc:AlternateContent>
        <mc:AlternateContent xmlns:mc="http://schemas.openxmlformats.org/markup-compatibility/2006">
          <mc:Choice Requires="x14">
            <control shapeId="71912" r:id="rId69" name="Check Box 232">
              <controlPr locked="0" defaultSize="0" autoFill="0" autoLine="0" autoPict="0">
                <anchor moveWithCells="1">
                  <from>
                    <xdr:col>2</xdr:col>
                    <xdr:colOff>76200</xdr:colOff>
                    <xdr:row>127</xdr:row>
                    <xdr:rowOff>76200</xdr:rowOff>
                  </from>
                  <to>
                    <xdr:col>3</xdr:col>
                    <xdr:colOff>76200</xdr:colOff>
                    <xdr:row>127</xdr:row>
                    <xdr:rowOff>298450</xdr:rowOff>
                  </to>
                </anchor>
              </controlPr>
            </control>
          </mc:Choice>
        </mc:AlternateContent>
        <mc:AlternateContent xmlns:mc="http://schemas.openxmlformats.org/markup-compatibility/2006">
          <mc:Choice Requires="x14">
            <control shapeId="71913" r:id="rId70" name="Check Box 233">
              <controlPr locked="0" defaultSize="0" autoFill="0" autoLine="0" autoPict="0">
                <anchor moveWithCells="1">
                  <from>
                    <xdr:col>6</xdr:col>
                    <xdr:colOff>95250</xdr:colOff>
                    <xdr:row>127</xdr:row>
                    <xdr:rowOff>95250</xdr:rowOff>
                  </from>
                  <to>
                    <xdr:col>6</xdr:col>
                    <xdr:colOff>412750</xdr:colOff>
                    <xdr:row>127</xdr:row>
                    <xdr:rowOff>317500</xdr:rowOff>
                  </to>
                </anchor>
              </controlPr>
            </control>
          </mc:Choice>
        </mc:AlternateContent>
        <mc:AlternateContent xmlns:mc="http://schemas.openxmlformats.org/markup-compatibility/2006">
          <mc:Choice Requires="x14">
            <control shapeId="71914" r:id="rId71" name="Check Box 234">
              <controlPr locked="0" defaultSize="0" autoFill="0" autoLine="0" autoPict="0">
                <anchor moveWithCells="1">
                  <from>
                    <xdr:col>2</xdr:col>
                    <xdr:colOff>76200</xdr:colOff>
                    <xdr:row>129</xdr:row>
                    <xdr:rowOff>76200</xdr:rowOff>
                  </from>
                  <to>
                    <xdr:col>3</xdr:col>
                    <xdr:colOff>76200</xdr:colOff>
                    <xdr:row>129</xdr:row>
                    <xdr:rowOff>298450</xdr:rowOff>
                  </to>
                </anchor>
              </controlPr>
            </control>
          </mc:Choice>
        </mc:AlternateContent>
        <mc:AlternateContent xmlns:mc="http://schemas.openxmlformats.org/markup-compatibility/2006">
          <mc:Choice Requires="x14">
            <control shapeId="71915" r:id="rId72" name="Check Box 235">
              <controlPr locked="0" defaultSize="0" autoFill="0" autoLine="0" autoPict="0">
                <anchor moveWithCells="1">
                  <from>
                    <xdr:col>6</xdr:col>
                    <xdr:colOff>95250</xdr:colOff>
                    <xdr:row>129</xdr:row>
                    <xdr:rowOff>95250</xdr:rowOff>
                  </from>
                  <to>
                    <xdr:col>6</xdr:col>
                    <xdr:colOff>412750</xdr:colOff>
                    <xdr:row>129</xdr:row>
                    <xdr:rowOff>317500</xdr:rowOff>
                  </to>
                </anchor>
              </controlPr>
            </control>
          </mc:Choice>
        </mc:AlternateContent>
        <mc:AlternateContent xmlns:mc="http://schemas.openxmlformats.org/markup-compatibility/2006">
          <mc:Choice Requires="x14">
            <control shapeId="71916" r:id="rId73" name="Check Box 236">
              <controlPr locked="0" defaultSize="0" autoFill="0" autoLine="0" autoPict="0">
                <anchor moveWithCells="1">
                  <from>
                    <xdr:col>2</xdr:col>
                    <xdr:colOff>76200</xdr:colOff>
                    <xdr:row>131</xdr:row>
                    <xdr:rowOff>76200</xdr:rowOff>
                  </from>
                  <to>
                    <xdr:col>3</xdr:col>
                    <xdr:colOff>76200</xdr:colOff>
                    <xdr:row>131</xdr:row>
                    <xdr:rowOff>298450</xdr:rowOff>
                  </to>
                </anchor>
              </controlPr>
            </control>
          </mc:Choice>
        </mc:AlternateContent>
        <mc:AlternateContent xmlns:mc="http://schemas.openxmlformats.org/markup-compatibility/2006">
          <mc:Choice Requires="x14">
            <control shapeId="71917" r:id="rId74" name="Check Box 237">
              <controlPr locked="0" defaultSize="0" autoFill="0" autoLine="0" autoPict="0">
                <anchor moveWithCells="1">
                  <from>
                    <xdr:col>6</xdr:col>
                    <xdr:colOff>95250</xdr:colOff>
                    <xdr:row>131</xdr:row>
                    <xdr:rowOff>95250</xdr:rowOff>
                  </from>
                  <to>
                    <xdr:col>6</xdr:col>
                    <xdr:colOff>412750</xdr:colOff>
                    <xdr:row>131</xdr:row>
                    <xdr:rowOff>317500</xdr:rowOff>
                  </to>
                </anchor>
              </controlPr>
            </control>
          </mc:Choice>
        </mc:AlternateContent>
        <mc:AlternateContent xmlns:mc="http://schemas.openxmlformats.org/markup-compatibility/2006">
          <mc:Choice Requires="x14">
            <control shapeId="71918" r:id="rId75" name="Check Box 238">
              <controlPr locked="0" defaultSize="0" autoFill="0" autoLine="0" autoPict="0">
                <anchor moveWithCells="1">
                  <from>
                    <xdr:col>2</xdr:col>
                    <xdr:colOff>76200</xdr:colOff>
                    <xdr:row>133</xdr:row>
                    <xdr:rowOff>76200</xdr:rowOff>
                  </from>
                  <to>
                    <xdr:col>3</xdr:col>
                    <xdr:colOff>76200</xdr:colOff>
                    <xdr:row>133</xdr:row>
                    <xdr:rowOff>298450</xdr:rowOff>
                  </to>
                </anchor>
              </controlPr>
            </control>
          </mc:Choice>
        </mc:AlternateContent>
        <mc:AlternateContent xmlns:mc="http://schemas.openxmlformats.org/markup-compatibility/2006">
          <mc:Choice Requires="x14">
            <control shapeId="71919" r:id="rId76" name="Check Box 239">
              <controlPr locked="0" defaultSize="0" autoFill="0" autoLine="0" autoPict="0">
                <anchor moveWithCells="1">
                  <from>
                    <xdr:col>6</xdr:col>
                    <xdr:colOff>95250</xdr:colOff>
                    <xdr:row>133</xdr:row>
                    <xdr:rowOff>95250</xdr:rowOff>
                  </from>
                  <to>
                    <xdr:col>6</xdr:col>
                    <xdr:colOff>412750</xdr:colOff>
                    <xdr:row>133</xdr:row>
                    <xdr:rowOff>317500</xdr:rowOff>
                  </to>
                </anchor>
              </controlPr>
            </control>
          </mc:Choice>
        </mc:AlternateContent>
        <mc:AlternateContent xmlns:mc="http://schemas.openxmlformats.org/markup-compatibility/2006">
          <mc:Choice Requires="x14">
            <control shapeId="71920" r:id="rId77" name="Check Box 240">
              <controlPr locked="0" defaultSize="0" autoFill="0" autoLine="0" autoPict="0">
                <anchor moveWithCells="1">
                  <from>
                    <xdr:col>3</xdr:col>
                    <xdr:colOff>114300</xdr:colOff>
                    <xdr:row>187</xdr:row>
                    <xdr:rowOff>38100</xdr:rowOff>
                  </from>
                  <to>
                    <xdr:col>3</xdr:col>
                    <xdr:colOff>419100</xdr:colOff>
                    <xdr:row>187</xdr:row>
                    <xdr:rowOff>298450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86" id="{BE677D97-BC7A-4E79-8FED-3928C8911124}">
            <xm:f>$G$53=Listes!$N$33</xm:f>
            <x14:dxf>
              <font>
                <color theme="0" tint="-0.24994659260841701"/>
              </font>
              <fill>
                <patternFill>
                  <bgColor theme="0" tint="-4.9989318521683403E-2"/>
                </patternFill>
              </fill>
            </x14:dxf>
          </x14:cfRule>
          <xm:sqref>C55:H56</xm:sqref>
        </x14:conditionalFormatting>
      </x14:conditionalFormattings>
    </ext>
    <ext xmlns:x14="http://schemas.microsoft.com/office/spreadsheetml/2009/9/main" uri="{CCE6A557-97BC-4b89-ADB6-D9C93CAAB3DF}">
      <x14:dataValidations xmlns:xm="http://schemas.microsoft.com/office/excel/2006/main" count="9">
        <x14:dataValidation type="list" allowBlank="1" showInputMessage="1" showErrorMessage="1" error="Le nombre de caractères ne doit pas excéder 100. Essayez de raccourcir un peu." xr:uid="{DA551BA4-8D3F-405E-B258-5757C11AF105}">
          <x14:formula1>
            <xm:f>Listes!$H$23:$H$44</xm:f>
          </x14:formula1>
          <xm:sqref>F40:H40 F42:H42</xm:sqref>
        </x14:dataValidation>
        <x14:dataValidation type="list" allowBlank="1" showInputMessage="1" showErrorMessage="1" xr:uid="{FA0491D2-EEFE-40D4-93DF-3BA90FCB066C}">
          <x14:formula1>
            <xm:f>Listes!$F$70:$F$73</xm:f>
          </x14:formula1>
          <xm:sqref>E110</xm:sqref>
        </x14:dataValidation>
        <x14:dataValidation type="list" allowBlank="1" showInputMessage="1" showErrorMessage="1" xr:uid="{C7CE638F-7DF9-45B4-AB5E-27FDB1A63526}">
          <x14:formula1>
            <xm:f>Listes!$F$17:$F$19</xm:f>
          </x14:formula1>
          <xm:sqref>H163 G58:H58</xm:sqref>
        </x14:dataValidation>
        <x14:dataValidation type="list" allowBlank="1" showInputMessage="1" showErrorMessage="1" xr:uid="{78D59449-6647-4751-A182-23BA99DE48EC}">
          <x14:formula1>
            <xm:f>Listes!$F$17:$F$20</xm:f>
          </x14:formula1>
          <xm:sqref>H66 H68</xm:sqref>
        </x14:dataValidation>
        <x14:dataValidation type="list" allowBlank="1" showInputMessage="1" showErrorMessage="1" xr:uid="{2087EB89-75E0-4D9A-A33D-07AD5EEE1336}">
          <x14:formula1>
            <xm:f>Listes!$K$3:$K$17</xm:f>
          </x14:formula1>
          <xm:sqref>H36</xm:sqref>
        </x14:dataValidation>
        <x14:dataValidation type="list" allowBlank="1" showInputMessage="1" showErrorMessage="1" xr:uid="{E551785D-9BA5-4A66-A20B-6DA756707EFC}">
          <x14:formula1>
            <xm:f>Listes!$H$3:$H$13</xm:f>
          </x14:formula1>
          <xm:sqref>H37</xm:sqref>
        </x14:dataValidation>
        <x14:dataValidation type="list" allowBlank="1" showInputMessage="1" showErrorMessage="1" xr:uid="{DDF45154-49CA-42CA-9B51-6463722FF70F}">
          <x14:formula1>
            <xm:f>Listes!$H$15:$H$19</xm:f>
          </x14:formula1>
          <xm:sqref>H38</xm:sqref>
        </x14:dataValidation>
        <x14:dataValidation type="list" allowBlank="1" showInputMessage="1" showErrorMessage="1" xr:uid="{512859CA-B6AC-4EBF-BB9A-14B2293449B4}">
          <x14:formula1>
            <xm:f>Listes!$F$70:$F$74</xm:f>
          </x14:formula1>
          <xm:sqref>H110</xm:sqref>
        </x14:dataValidation>
        <x14:dataValidation type="list" allowBlank="1" showInputMessage="1" showErrorMessage="1" xr:uid="{3386094A-3779-41EE-83E0-67807F3BF415}">
          <x14:formula1>
            <xm:f>Listes!$N$32:$N$36</xm:f>
          </x14:formula1>
          <xm:sqref>G53:H53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A597D-99E0-4BC2-8ADE-AEDC56348E11}">
  <sheetPr codeName="Feuil2">
    <tabColor theme="7"/>
  </sheetPr>
  <dimension ref="B2:T86"/>
  <sheetViews>
    <sheetView showGridLines="0" zoomScaleNormal="100" workbookViewId="0">
      <selection activeCell="C11" sqref="C11:D11"/>
    </sheetView>
  </sheetViews>
  <sheetFormatPr baseColWidth="10" defaultColWidth="11.453125" defaultRowHeight="12.5" x14ac:dyDescent="0.25"/>
  <cols>
    <col min="1" max="1" width="3.7265625" style="128" customWidth="1"/>
    <col min="2" max="2" width="2.7265625" style="128" customWidth="1"/>
    <col min="3" max="3" width="43.81640625" style="128" customWidth="1"/>
    <col min="4" max="4" width="23.81640625" style="128" customWidth="1"/>
    <col min="5" max="5" width="2.7265625" style="128" customWidth="1"/>
    <col min="6" max="9" width="14.7265625" style="128" customWidth="1"/>
    <col min="10" max="10" width="2.7265625" style="128" customWidth="1"/>
    <col min="11" max="14" width="14.7265625" style="128" customWidth="1"/>
    <col min="15" max="15" width="2.7265625" style="128" customWidth="1"/>
    <col min="16" max="16" width="14.7265625" style="128" customWidth="1"/>
    <col min="17" max="17" width="66.54296875" style="128" customWidth="1"/>
    <col min="18" max="18" width="2.7265625" style="128" customWidth="1"/>
    <col min="19" max="16384" width="11.453125" style="128"/>
  </cols>
  <sheetData>
    <row r="2" spans="2:18" ht="20.149999999999999" customHeight="1" x14ac:dyDescent="0.25">
      <c r="B2" s="316" t="s">
        <v>87</v>
      </c>
      <c r="C2" s="317"/>
      <c r="D2" s="317"/>
      <c r="E2" s="317"/>
      <c r="F2" s="317"/>
      <c r="G2" s="317"/>
      <c r="H2" s="317"/>
      <c r="I2" s="317"/>
      <c r="J2" s="317"/>
      <c r="K2" s="317"/>
      <c r="L2" s="317"/>
      <c r="M2" s="317"/>
      <c r="N2" s="317"/>
      <c r="O2" s="317"/>
      <c r="P2" s="317"/>
      <c r="Q2" s="317"/>
      <c r="R2" s="318"/>
    </row>
    <row r="3" spans="2:18" ht="20.149999999999999" customHeight="1" x14ac:dyDescent="0.25">
      <c r="B3" s="319" t="s">
        <v>88</v>
      </c>
      <c r="C3" s="320"/>
      <c r="D3" s="320"/>
      <c r="E3" s="320"/>
      <c r="F3" s="320"/>
      <c r="G3" s="320"/>
      <c r="H3" s="320"/>
      <c r="I3" s="320"/>
      <c r="J3" s="320"/>
      <c r="K3" s="320"/>
      <c r="L3" s="320"/>
      <c r="M3" s="320"/>
      <c r="N3" s="320"/>
      <c r="O3" s="320"/>
      <c r="P3" s="320"/>
      <c r="Q3" s="320"/>
      <c r="R3" s="321"/>
    </row>
    <row r="4" spans="2:18" ht="35.15" customHeight="1" x14ac:dyDescent="0.25">
      <c r="B4" s="322" t="s">
        <v>89</v>
      </c>
      <c r="C4" s="322"/>
      <c r="D4" s="322"/>
      <c r="E4" s="322"/>
      <c r="F4" s="322"/>
      <c r="G4" s="322"/>
      <c r="H4" s="322"/>
      <c r="I4" s="322"/>
      <c r="J4" s="322"/>
      <c r="K4" s="322"/>
      <c r="L4" s="322"/>
      <c r="M4" s="322"/>
      <c r="N4" s="322"/>
      <c r="O4" s="322"/>
      <c r="P4" s="322"/>
      <c r="Q4" s="322"/>
      <c r="R4" s="322"/>
    </row>
    <row r="5" spans="2:18" ht="10" customHeight="1" x14ac:dyDescent="0.25">
      <c r="B5" s="17"/>
      <c r="C5" s="17"/>
      <c r="D5" s="17"/>
      <c r="E5" s="17"/>
      <c r="F5" s="17"/>
      <c r="G5" s="17"/>
      <c r="H5" s="17"/>
      <c r="I5" s="17"/>
      <c r="J5" s="17"/>
      <c r="K5" s="17"/>
      <c r="L5" s="17"/>
      <c r="M5" s="17"/>
      <c r="N5" s="17"/>
      <c r="O5" s="17"/>
      <c r="P5" s="17"/>
      <c r="Q5" s="17"/>
      <c r="R5" s="17"/>
    </row>
    <row r="6" spans="2:18" ht="26.25" customHeight="1" x14ac:dyDescent="0.25">
      <c r="B6" s="18"/>
      <c r="C6" s="19" t="s">
        <v>90</v>
      </c>
      <c r="D6" s="291" t="str">
        <f>IF(ISBLANK(Rapport!E6),"Cette cellule sera remplie automatiquement par les données inscrites dans le formulaire d'appel de projet",Rapport!E6)</f>
        <v>Cette cellule sera remplie automatiquement par les données inscrites dans le formulaire d'appel de projet</v>
      </c>
      <c r="E6" s="291"/>
      <c r="F6" s="291"/>
      <c r="G6" s="291"/>
      <c r="H6" s="291"/>
      <c r="I6" s="291"/>
      <c r="J6" s="20"/>
      <c r="K6" s="284" t="s">
        <v>91</v>
      </c>
      <c r="L6" s="284"/>
      <c r="M6" s="291" t="str">
        <f>IF(ISBLANK(Rapport!E8),"Cette cellule sera remplie automatiquement par les données inscrites dans le formulaire d'appel de projet",Rapport!E8)</f>
        <v>Cette cellule sera remplie automatiquement par les données inscrites dans le formulaire d'appel de projet</v>
      </c>
      <c r="N6" s="291"/>
      <c r="O6" s="291"/>
      <c r="P6" s="291"/>
      <c r="Q6" s="291"/>
      <c r="R6" s="21"/>
    </row>
    <row r="7" spans="2:18" ht="10" customHeight="1" x14ac:dyDescent="0.25">
      <c r="B7" s="17"/>
      <c r="C7" s="17"/>
      <c r="D7" s="17"/>
      <c r="E7" s="17"/>
      <c r="F7" s="17"/>
      <c r="G7" s="17"/>
      <c r="H7" s="17"/>
      <c r="I7" s="17"/>
      <c r="J7" s="17"/>
      <c r="K7" s="17"/>
      <c r="L7" s="17"/>
      <c r="M7" s="17"/>
      <c r="N7" s="17"/>
      <c r="O7" s="17"/>
      <c r="P7" s="17"/>
      <c r="Q7" s="17"/>
      <c r="R7" s="17"/>
    </row>
    <row r="8" spans="2:18" ht="52.5" customHeight="1" x14ac:dyDescent="0.25">
      <c r="B8" s="18"/>
      <c r="C8" s="309" t="s">
        <v>92</v>
      </c>
      <c r="D8" s="309"/>
      <c r="E8" s="22"/>
      <c r="F8" s="324" t="s">
        <v>93</v>
      </c>
      <c r="G8" s="324"/>
      <c r="H8" s="324"/>
      <c r="I8" s="324"/>
      <c r="J8" s="23"/>
      <c r="K8" s="293" t="s">
        <v>94</v>
      </c>
      <c r="L8" s="294"/>
      <c r="M8" s="294"/>
      <c r="N8" s="294"/>
      <c r="O8" s="294"/>
      <c r="P8" s="294"/>
      <c r="Q8" s="295"/>
      <c r="R8" s="18"/>
    </row>
    <row r="9" spans="2:18" ht="50.15" customHeight="1" x14ac:dyDescent="0.25">
      <c r="B9" s="18"/>
      <c r="C9" s="309"/>
      <c r="D9" s="309"/>
      <c r="E9" s="22"/>
      <c r="F9" s="24" t="s">
        <v>95</v>
      </c>
      <c r="G9" s="24" t="s">
        <v>53</v>
      </c>
      <c r="H9" s="24" t="s">
        <v>96</v>
      </c>
      <c r="I9" s="24" t="s">
        <v>97</v>
      </c>
      <c r="J9" s="23"/>
      <c r="K9" s="24" t="s">
        <v>95</v>
      </c>
      <c r="L9" s="24" t="s">
        <v>53</v>
      </c>
      <c r="M9" s="24" t="s">
        <v>96</v>
      </c>
      <c r="N9" s="24" t="s">
        <v>97</v>
      </c>
      <c r="O9" s="22"/>
      <c r="P9" s="24" t="s">
        <v>98</v>
      </c>
      <c r="Q9" s="24" t="s">
        <v>99</v>
      </c>
      <c r="R9" s="18"/>
    </row>
    <row r="10" spans="2:18" ht="20.149999999999999" customHeight="1" x14ac:dyDescent="0.25">
      <c r="B10" s="18"/>
      <c r="C10" s="310" t="s">
        <v>100</v>
      </c>
      <c r="D10" s="311"/>
      <c r="E10" s="25"/>
      <c r="F10" s="285"/>
      <c r="G10" s="286"/>
      <c r="H10" s="286"/>
      <c r="I10" s="287"/>
      <c r="J10" s="26"/>
      <c r="K10" s="285"/>
      <c r="L10" s="286"/>
      <c r="M10" s="286"/>
      <c r="N10" s="287"/>
      <c r="O10" s="25"/>
      <c r="P10" s="55"/>
      <c r="Q10" s="27"/>
      <c r="R10" s="18"/>
    </row>
    <row r="11" spans="2:18" ht="20.149999999999999" customHeight="1" x14ac:dyDescent="0.25">
      <c r="B11" s="18"/>
      <c r="C11" s="288"/>
      <c r="D11" s="288"/>
      <c r="E11" s="28"/>
      <c r="F11" s="7"/>
      <c r="G11" s="7"/>
      <c r="H11" s="7"/>
      <c r="I11" s="8">
        <f>SUM(F11:H11)</f>
        <v>0</v>
      </c>
      <c r="J11" s="29"/>
      <c r="K11" s="7"/>
      <c r="L11" s="7"/>
      <c r="M11" s="7"/>
      <c r="N11" s="8">
        <f>SUM(K11:M11)</f>
        <v>0</v>
      </c>
      <c r="O11" s="28"/>
      <c r="P11" s="127">
        <f>F11-K11</f>
        <v>0</v>
      </c>
      <c r="Q11" s="9"/>
      <c r="R11" s="18"/>
    </row>
    <row r="12" spans="2:18" ht="20.149999999999999" customHeight="1" x14ac:dyDescent="0.25">
      <c r="B12" s="18"/>
      <c r="C12" s="288"/>
      <c r="D12" s="288"/>
      <c r="E12" s="28"/>
      <c r="F12" s="7"/>
      <c r="G12" s="7"/>
      <c r="H12" s="7"/>
      <c r="I12" s="8">
        <f>SUM(F12:H12)</f>
        <v>0</v>
      </c>
      <c r="J12" s="29"/>
      <c r="K12" s="7"/>
      <c r="L12" s="7"/>
      <c r="M12" s="7"/>
      <c r="N12" s="8">
        <f>SUM(K12:M12)</f>
        <v>0</v>
      </c>
      <c r="O12" s="28"/>
      <c r="P12" s="127">
        <f t="shared" ref="P12:P15" si="0">F12-K12</f>
        <v>0</v>
      </c>
      <c r="Q12" s="9"/>
      <c r="R12" s="18"/>
    </row>
    <row r="13" spans="2:18" ht="20.149999999999999" customHeight="1" x14ac:dyDescent="0.25">
      <c r="B13" s="18"/>
      <c r="C13" s="288"/>
      <c r="D13" s="288"/>
      <c r="E13" s="28"/>
      <c r="F13" s="7"/>
      <c r="G13" s="7"/>
      <c r="H13" s="7"/>
      <c r="I13" s="8">
        <f>SUM(F13:H13)</f>
        <v>0</v>
      </c>
      <c r="J13" s="29"/>
      <c r="K13" s="7"/>
      <c r="L13" s="7"/>
      <c r="M13" s="7"/>
      <c r="N13" s="8">
        <f>SUM(K13:M13)</f>
        <v>0</v>
      </c>
      <c r="O13" s="28"/>
      <c r="P13" s="127">
        <f t="shared" si="0"/>
        <v>0</v>
      </c>
      <c r="Q13" s="9"/>
      <c r="R13" s="18"/>
    </row>
    <row r="14" spans="2:18" ht="20.149999999999999" customHeight="1" x14ac:dyDescent="0.25">
      <c r="B14" s="18"/>
      <c r="C14" s="288"/>
      <c r="D14" s="288"/>
      <c r="E14" s="28"/>
      <c r="F14" s="7"/>
      <c r="G14" s="7"/>
      <c r="H14" s="7"/>
      <c r="I14" s="8">
        <f>SUM(F14:H14)</f>
        <v>0</v>
      </c>
      <c r="J14" s="29"/>
      <c r="K14" s="7"/>
      <c r="L14" s="7"/>
      <c r="M14" s="7"/>
      <c r="N14" s="8">
        <f>SUM(K14:M14)</f>
        <v>0</v>
      </c>
      <c r="O14" s="28"/>
      <c r="P14" s="127">
        <f t="shared" si="0"/>
        <v>0</v>
      </c>
      <c r="Q14" s="9"/>
      <c r="R14" s="18"/>
    </row>
    <row r="15" spans="2:18" ht="20.149999999999999" customHeight="1" x14ac:dyDescent="0.25">
      <c r="B15" s="18"/>
      <c r="C15" s="288"/>
      <c r="D15" s="288"/>
      <c r="E15" s="28"/>
      <c r="F15" s="7"/>
      <c r="G15" s="7"/>
      <c r="H15" s="7"/>
      <c r="I15" s="8">
        <f>SUM(F15:H15)</f>
        <v>0</v>
      </c>
      <c r="J15" s="29"/>
      <c r="K15" s="7"/>
      <c r="L15" s="7"/>
      <c r="M15" s="7"/>
      <c r="N15" s="8">
        <f>SUM(K15:M15)</f>
        <v>0</v>
      </c>
      <c r="O15" s="28"/>
      <c r="P15" s="127">
        <f t="shared" si="0"/>
        <v>0</v>
      </c>
      <c r="Q15" s="9"/>
      <c r="R15" s="18"/>
    </row>
    <row r="16" spans="2:18" ht="20.149999999999999" customHeight="1" x14ac:dyDescent="0.25">
      <c r="B16" s="18"/>
      <c r="C16" s="312" t="s">
        <v>101</v>
      </c>
      <c r="D16" s="312"/>
      <c r="E16" s="30"/>
      <c r="F16" s="10">
        <f>SUM(F11:F15)</f>
        <v>0</v>
      </c>
      <c r="G16" s="10">
        <f>SUM(G11:G15)</f>
        <v>0</v>
      </c>
      <c r="H16" s="10">
        <f>SUM(H11:H15)</f>
        <v>0</v>
      </c>
      <c r="I16" s="10">
        <f>SUM(I11:I15)</f>
        <v>0</v>
      </c>
      <c r="J16" s="11"/>
      <c r="K16" s="10">
        <f>SUM(K11:K15)</f>
        <v>0</v>
      </c>
      <c r="L16" s="10">
        <f>SUM(L11:L15)</f>
        <v>0</v>
      </c>
      <c r="M16" s="10">
        <f>SUM(M11:M15)</f>
        <v>0</v>
      </c>
      <c r="N16" s="10">
        <f>SUM(N11:N15)</f>
        <v>0</v>
      </c>
      <c r="O16" s="30"/>
      <c r="P16" s="126">
        <f>SUM(P11:P15)</f>
        <v>0</v>
      </c>
      <c r="Q16" s="9"/>
      <c r="R16" s="18"/>
    </row>
    <row r="17" spans="2:18" ht="20.149999999999999" customHeight="1" x14ac:dyDescent="0.25">
      <c r="B17" s="18"/>
      <c r="C17" s="292" t="s">
        <v>102</v>
      </c>
      <c r="D17" s="292"/>
      <c r="E17" s="25"/>
      <c r="F17" s="285"/>
      <c r="G17" s="286"/>
      <c r="H17" s="286"/>
      <c r="I17" s="287"/>
      <c r="J17" s="26"/>
      <c r="K17" s="285"/>
      <c r="L17" s="286"/>
      <c r="M17" s="286"/>
      <c r="N17" s="287"/>
      <c r="O17" s="25"/>
      <c r="P17" s="55"/>
      <c r="Q17" s="27"/>
      <c r="R17" s="18"/>
    </row>
    <row r="18" spans="2:18" ht="20.149999999999999" customHeight="1" x14ac:dyDescent="0.25">
      <c r="B18" s="18"/>
      <c r="C18" s="288"/>
      <c r="D18" s="288"/>
      <c r="E18" s="31"/>
      <c r="F18" s="7"/>
      <c r="G18" s="7"/>
      <c r="H18" s="7"/>
      <c r="I18" s="8">
        <f>SUM(F18:H18)</f>
        <v>0</v>
      </c>
      <c r="J18" s="29"/>
      <c r="K18" s="7"/>
      <c r="L18" s="7"/>
      <c r="M18" s="7"/>
      <c r="N18" s="8">
        <f t="shared" ref="N18:N22" si="1">SUM(K18:M18)</f>
        <v>0</v>
      </c>
      <c r="O18" s="31"/>
      <c r="P18" s="127">
        <f>F18-K18</f>
        <v>0</v>
      </c>
      <c r="Q18" s="12"/>
      <c r="R18" s="18"/>
    </row>
    <row r="19" spans="2:18" ht="20.149999999999999" customHeight="1" x14ac:dyDescent="0.25">
      <c r="B19" s="18"/>
      <c r="C19" s="288"/>
      <c r="D19" s="288"/>
      <c r="E19" s="31"/>
      <c r="F19" s="7"/>
      <c r="G19" s="7"/>
      <c r="H19" s="7"/>
      <c r="I19" s="8">
        <f>SUM(F19:H19)</f>
        <v>0</v>
      </c>
      <c r="J19" s="29"/>
      <c r="K19" s="7"/>
      <c r="L19" s="7"/>
      <c r="M19" s="7"/>
      <c r="N19" s="8">
        <f t="shared" si="1"/>
        <v>0</v>
      </c>
      <c r="O19" s="31"/>
      <c r="P19" s="127">
        <f t="shared" ref="P19:P22" si="2">F19-K19</f>
        <v>0</v>
      </c>
      <c r="Q19" s="12"/>
      <c r="R19" s="18"/>
    </row>
    <row r="20" spans="2:18" ht="20.149999999999999" customHeight="1" x14ac:dyDescent="0.25">
      <c r="B20" s="18"/>
      <c r="C20" s="288"/>
      <c r="D20" s="288"/>
      <c r="E20" s="31"/>
      <c r="F20" s="7"/>
      <c r="G20" s="7"/>
      <c r="H20" s="7"/>
      <c r="I20" s="8">
        <f>SUM(F20:H20)</f>
        <v>0</v>
      </c>
      <c r="J20" s="29"/>
      <c r="K20" s="7"/>
      <c r="L20" s="7"/>
      <c r="M20" s="7"/>
      <c r="N20" s="8">
        <f t="shared" si="1"/>
        <v>0</v>
      </c>
      <c r="O20" s="31"/>
      <c r="P20" s="127">
        <f t="shared" si="2"/>
        <v>0</v>
      </c>
      <c r="Q20" s="12"/>
      <c r="R20" s="18"/>
    </row>
    <row r="21" spans="2:18" ht="20.149999999999999" customHeight="1" x14ac:dyDescent="0.25">
      <c r="B21" s="18"/>
      <c r="C21" s="288"/>
      <c r="D21" s="288"/>
      <c r="E21" s="31"/>
      <c r="F21" s="7"/>
      <c r="G21" s="7"/>
      <c r="H21" s="7"/>
      <c r="I21" s="8">
        <f>SUM(F21:H21)</f>
        <v>0</v>
      </c>
      <c r="J21" s="29"/>
      <c r="K21" s="7"/>
      <c r="L21" s="7"/>
      <c r="M21" s="7"/>
      <c r="N21" s="8">
        <f t="shared" si="1"/>
        <v>0</v>
      </c>
      <c r="O21" s="31"/>
      <c r="P21" s="127">
        <f t="shared" si="2"/>
        <v>0</v>
      </c>
      <c r="Q21" s="12"/>
      <c r="R21" s="18"/>
    </row>
    <row r="22" spans="2:18" ht="20.149999999999999" customHeight="1" x14ac:dyDescent="0.25">
      <c r="B22" s="18"/>
      <c r="C22" s="288"/>
      <c r="D22" s="288"/>
      <c r="E22" s="31"/>
      <c r="F22" s="7"/>
      <c r="G22" s="7"/>
      <c r="H22" s="7"/>
      <c r="I22" s="8">
        <f>SUM(F22:H22)</f>
        <v>0</v>
      </c>
      <c r="J22" s="29"/>
      <c r="K22" s="7"/>
      <c r="L22" s="7"/>
      <c r="M22" s="7"/>
      <c r="N22" s="8">
        <f t="shared" si="1"/>
        <v>0</v>
      </c>
      <c r="O22" s="31"/>
      <c r="P22" s="127">
        <f t="shared" si="2"/>
        <v>0</v>
      </c>
      <c r="Q22" s="12"/>
      <c r="R22" s="18"/>
    </row>
    <row r="23" spans="2:18" ht="20.149999999999999" customHeight="1" x14ac:dyDescent="0.25">
      <c r="B23" s="18"/>
      <c r="C23" s="289" t="s">
        <v>103</v>
      </c>
      <c r="D23" s="289"/>
      <c r="E23" s="30"/>
      <c r="F23" s="10">
        <f>SUM(F18:F22)</f>
        <v>0</v>
      </c>
      <c r="G23" s="10">
        <f>SUM(G18:G22)</f>
        <v>0</v>
      </c>
      <c r="H23" s="10">
        <f>SUM(H18:H22)</f>
        <v>0</v>
      </c>
      <c r="I23" s="10">
        <f>SUM(I18:I22)</f>
        <v>0</v>
      </c>
      <c r="J23" s="11"/>
      <c r="K23" s="10">
        <f>SUM(K18:K22)</f>
        <v>0</v>
      </c>
      <c r="L23" s="10">
        <f>SUM(L18:L22)</f>
        <v>0</v>
      </c>
      <c r="M23" s="10">
        <f>SUM(M18:M22)</f>
        <v>0</v>
      </c>
      <c r="N23" s="10">
        <f>SUM(N18:N22)</f>
        <v>0</v>
      </c>
      <c r="O23" s="30"/>
      <c r="P23" s="126">
        <f>SUM(P18:P22)</f>
        <v>0</v>
      </c>
      <c r="Q23" s="12"/>
      <c r="R23" s="18"/>
    </row>
    <row r="24" spans="2:18" ht="20.149999999999999" customHeight="1" x14ac:dyDescent="0.25">
      <c r="B24" s="18"/>
      <c r="C24" s="292" t="s">
        <v>104</v>
      </c>
      <c r="D24" s="292"/>
      <c r="E24" s="25"/>
      <c r="F24" s="285"/>
      <c r="G24" s="286"/>
      <c r="H24" s="286"/>
      <c r="I24" s="287"/>
      <c r="J24" s="26"/>
      <c r="K24" s="285"/>
      <c r="L24" s="286"/>
      <c r="M24" s="286"/>
      <c r="N24" s="287"/>
      <c r="O24" s="25"/>
      <c r="P24" s="55"/>
      <c r="Q24" s="27"/>
      <c r="R24" s="18"/>
    </row>
    <row r="25" spans="2:18" ht="20.149999999999999" customHeight="1" x14ac:dyDescent="0.25">
      <c r="B25" s="18"/>
      <c r="C25" s="288"/>
      <c r="D25" s="288"/>
      <c r="E25" s="31"/>
      <c r="F25" s="7"/>
      <c r="G25" s="7"/>
      <c r="H25" s="7"/>
      <c r="I25" s="8">
        <f>SUM(F25:H25)</f>
        <v>0</v>
      </c>
      <c r="J25" s="29"/>
      <c r="K25" s="7"/>
      <c r="L25" s="7"/>
      <c r="M25" s="7"/>
      <c r="N25" s="8">
        <f t="shared" ref="N25:N29" si="3">SUM(K25:M25)</f>
        <v>0</v>
      </c>
      <c r="O25" s="31"/>
      <c r="P25" s="127">
        <f>F25-K25</f>
        <v>0</v>
      </c>
      <c r="Q25" s="12"/>
      <c r="R25" s="18"/>
    </row>
    <row r="26" spans="2:18" ht="20.149999999999999" customHeight="1" x14ac:dyDescent="0.25">
      <c r="B26" s="18"/>
      <c r="C26" s="288"/>
      <c r="D26" s="288"/>
      <c r="E26" s="31"/>
      <c r="F26" s="7"/>
      <c r="G26" s="7"/>
      <c r="H26" s="7"/>
      <c r="I26" s="8">
        <f>SUM(F26:H26)</f>
        <v>0</v>
      </c>
      <c r="J26" s="29"/>
      <c r="K26" s="7"/>
      <c r="L26" s="7"/>
      <c r="M26" s="7"/>
      <c r="N26" s="8">
        <f t="shared" si="3"/>
        <v>0</v>
      </c>
      <c r="O26" s="31"/>
      <c r="P26" s="127">
        <f t="shared" ref="P26:P29" si="4">F26-K26</f>
        <v>0</v>
      </c>
      <c r="Q26" s="12"/>
      <c r="R26" s="18"/>
    </row>
    <row r="27" spans="2:18" ht="20.149999999999999" customHeight="1" x14ac:dyDescent="0.25">
      <c r="B27" s="18"/>
      <c r="C27" s="288"/>
      <c r="D27" s="288"/>
      <c r="E27" s="31"/>
      <c r="F27" s="7"/>
      <c r="G27" s="7"/>
      <c r="H27" s="7"/>
      <c r="I27" s="8">
        <f>SUM(F27:H27)</f>
        <v>0</v>
      </c>
      <c r="J27" s="29"/>
      <c r="K27" s="7"/>
      <c r="L27" s="7"/>
      <c r="M27" s="7"/>
      <c r="N27" s="8">
        <f t="shared" si="3"/>
        <v>0</v>
      </c>
      <c r="O27" s="31"/>
      <c r="P27" s="127">
        <f t="shared" si="4"/>
        <v>0</v>
      </c>
      <c r="Q27" s="12"/>
      <c r="R27" s="18"/>
    </row>
    <row r="28" spans="2:18" ht="20.149999999999999" customHeight="1" x14ac:dyDescent="0.25">
      <c r="B28" s="18"/>
      <c r="C28" s="288"/>
      <c r="D28" s="288"/>
      <c r="E28" s="31"/>
      <c r="F28" s="7"/>
      <c r="G28" s="7"/>
      <c r="H28" s="7"/>
      <c r="I28" s="8">
        <f>SUM(F28:H28)</f>
        <v>0</v>
      </c>
      <c r="J28" s="29"/>
      <c r="K28" s="7"/>
      <c r="L28" s="7"/>
      <c r="M28" s="7"/>
      <c r="N28" s="8">
        <f t="shared" si="3"/>
        <v>0</v>
      </c>
      <c r="O28" s="31"/>
      <c r="P28" s="127">
        <f t="shared" si="4"/>
        <v>0</v>
      </c>
      <c r="Q28" s="12"/>
      <c r="R28" s="18"/>
    </row>
    <row r="29" spans="2:18" ht="20.149999999999999" customHeight="1" x14ac:dyDescent="0.25">
      <c r="B29" s="18"/>
      <c r="C29" s="288"/>
      <c r="D29" s="288"/>
      <c r="E29" s="31"/>
      <c r="F29" s="7"/>
      <c r="G29" s="7"/>
      <c r="H29" s="7"/>
      <c r="I29" s="8">
        <f>SUM(F29:H29)</f>
        <v>0</v>
      </c>
      <c r="J29" s="29"/>
      <c r="K29" s="7"/>
      <c r="L29" s="7"/>
      <c r="M29" s="7"/>
      <c r="N29" s="8">
        <f t="shared" si="3"/>
        <v>0</v>
      </c>
      <c r="O29" s="31"/>
      <c r="P29" s="127">
        <f t="shared" si="4"/>
        <v>0</v>
      </c>
      <c r="Q29" s="12"/>
      <c r="R29" s="18"/>
    </row>
    <row r="30" spans="2:18" ht="20.149999999999999" customHeight="1" x14ac:dyDescent="0.25">
      <c r="B30" s="18"/>
      <c r="C30" s="289" t="s">
        <v>105</v>
      </c>
      <c r="D30" s="289"/>
      <c r="E30" s="30"/>
      <c r="F30" s="10">
        <f>SUM(F25:F29)</f>
        <v>0</v>
      </c>
      <c r="G30" s="10">
        <f>SUM(G25:G29)</f>
        <v>0</v>
      </c>
      <c r="H30" s="10">
        <f>SUM(H25:H29)</f>
        <v>0</v>
      </c>
      <c r="I30" s="10">
        <f>SUM(I25:I29)</f>
        <v>0</v>
      </c>
      <c r="J30" s="11"/>
      <c r="K30" s="10">
        <f>SUM(K25:K29)</f>
        <v>0</v>
      </c>
      <c r="L30" s="10">
        <f>SUM(L25:L29)</f>
        <v>0</v>
      </c>
      <c r="M30" s="10">
        <f>SUM(M25:M29)</f>
        <v>0</v>
      </c>
      <c r="N30" s="10">
        <f>SUM(N25:N29)</f>
        <v>0</v>
      </c>
      <c r="O30" s="30"/>
      <c r="P30" s="126">
        <f>SUM(P25:P29)</f>
        <v>0</v>
      </c>
      <c r="Q30" s="12"/>
      <c r="R30" s="18"/>
    </row>
    <row r="31" spans="2:18" ht="20.149999999999999" customHeight="1" x14ac:dyDescent="0.25">
      <c r="B31" s="18"/>
      <c r="C31" s="313" t="s">
        <v>106</v>
      </c>
      <c r="D31" s="313"/>
      <c r="E31" s="32"/>
      <c r="F31" s="285"/>
      <c r="G31" s="286"/>
      <c r="H31" s="286"/>
      <c r="I31" s="287"/>
      <c r="J31" s="33"/>
      <c r="K31" s="285"/>
      <c r="L31" s="286"/>
      <c r="M31" s="286"/>
      <c r="N31" s="287"/>
      <c r="O31" s="32"/>
      <c r="P31" s="55"/>
      <c r="Q31" s="34"/>
      <c r="R31" s="18"/>
    </row>
    <row r="32" spans="2:18" ht="20.149999999999999" customHeight="1" x14ac:dyDescent="0.25">
      <c r="B32" s="18"/>
      <c r="C32" s="288"/>
      <c r="D32" s="288"/>
      <c r="E32" s="28"/>
      <c r="F32" s="13"/>
      <c r="G32" s="13"/>
      <c r="H32" s="13"/>
      <c r="I32" s="8">
        <f>SUM(F32:H32)</f>
        <v>0</v>
      </c>
      <c r="J32" s="35"/>
      <c r="K32" s="13"/>
      <c r="L32" s="13"/>
      <c r="M32" s="13"/>
      <c r="N32" s="8">
        <f t="shared" ref="N32:N36" si="5">SUM(K32:M32)</f>
        <v>0</v>
      </c>
      <c r="O32" s="28"/>
      <c r="P32" s="127">
        <f>F32-K32</f>
        <v>0</v>
      </c>
      <c r="Q32" s="12"/>
      <c r="R32" s="18"/>
    </row>
    <row r="33" spans="2:18" ht="20.149999999999999" customHeight="1" x14ac:dyDescent="0.25">
      <c r="B33" s="18"/>
      <c r="C33" s="288"/>
      <c r="D33" s="288"/>
      <c r="E33" s="28"/>
      <c r="F33" s="7"/>
      <c r="G33" s="7"/>
      <c r="H33" s="7"/>
      <c r="I33" s="8">
        <f>SUM(F33:H33)</f>
        <v>0</v>
      </c>
      <c r="J33" s="29"/>
      <c r="K33" s="7"/>
      <c r="L33" s="7"/>
      <c r="M33" s="7"/>
      <c r="N33" s="8">
        <f t="shared" si="5"/>
        <v>0</v>
      </c>
      <c r="O33" s="28"/>
      <c r="P33" s="127">
        <f t="shared" ref="P33:P36" si="6">F33-K33</f>
        <v>0</v>
      </c>
      <c r="Q33" s="12"/>
      <c r="R33" s="18"/>
    </row>
    <row r="34" spans="2:18" ht="20.149999999999999" customHeight="1" x14ac:dyDescent="0.25">
      <c r="B34" s="18"/>
      <c r="C34" s="288"/>
      <c r="D34" s="288"/>
      <c r="E34" s="28"/>
      <c r="F34" s="7"/>
      <c r="G34" s="7"/>
      <c r="H34" s="7"/>
      <c r="I34" s="8">
        <f>SUM(F34:H34)</f>
        <v>0</v>
      </c>
      <c r="J34" s="29"/>
      <c r="K34" s="7"/>
      <c r="L34" s="7"/>
      <c r="M34" s="7"/>
      <c r="N34" s="8">
        <f t="shared" si="5"/>
        <v>0</v>
      </c>
      <c r="O34" s="28"/>
      <c r="P34" s="127">
        <f t="shared" si="6"/>
        <v>0</v>
      </c>
      <c r="Q34" s="12"/>
      <c r="R34" s="18"/>
    </row>
    <row r="35" spans="2:18" ht="20.149999999999999" customHeight="1" x14ac:dyDescent="0.25">
      <c r="B35" s="18"/>
      <c r="C35" s="288"/>
      <c r="D35" s="288"/>
      <c r="E35" s="28"/>
      <c r="F35" s="7"/>
      <c r="G35" s="7"/>
      <c r="H35" s="7"/>
      <c r="I35" s="8">
        <f>SUM(F35:H35)</f>
        <v>0</v>
      </c>
      <c r="J35" s="29"/>
      <c r="K35" s="7"/>
      <c r="L35" s="7"/>
      <c r="M35" s="7"/>
      <c r="N35" s="8">
        <f t="shared" si="5"/>
        <v>0</v>
      </c>
      <c r="O35" s="28"/>
      <c r="P35" s="127">
        <f t="shared" si="6"/>
        <v>0</v>
      </c>
      <c r="Q35" s="12"/>
      <c r="R35" s="18"/>
    </row>
    <row r="36" spans="2:18" ht="20.149999999999999" customHeight="1" x14ac:dyDescent="0.25">
      <c r="B36" s="18"/>
      <c r="C36" s="288"/>
      <c r="D36" s="288"/>
      <c r="E36" s="28"/>
      <c r="F36" s="7"/>
      <c r="G36" s="7"/>
      <c r="H36" s="7"/>
      <c r="I36" s="8">
        <f>SUM(F36:H36)</f>
        <v>0</v>
      </c>
      <c r="J36" s="29"/>
      <c r="K36" s="7"/>
      <c r="L36" s="7"/>
      <c r="M36" s="7"/>
      <c r="N36" s="8">
        <f t="shared" si="5"/>
        <v>0</v>
      </c>
      <c r="O36" s="28"/>
      <c r="P36" s="127">
        <f t="shared" si="6"/>
        <v>0</v>
      </c>
      <c r="Q36" s="12"/>
      <c r="R36" s="18"/>
    </row>
    <row r="37" spans="2:18" ht="20.149999999999999" customHeight="1" x14ac:dyDescent="0.25">
      <c r="B37" s="18"/>
      <c r="C37" s="289" t="s">
        <v>107</v>
      </c>
      <c r="D37" s="289"/>
      <c r="E37" s="30"/>
      <c r="F37" s="10">
        <f>SUM(F32:F36)</f>
        <v>0</v>
      </c>
      <c r="G37" s="10">
        <f>SUM(G32:G36)</f>
        <v>0</v>
      </c>
      <c r="H37" s="10">
        <f>SUM(H32:H36)</f>
        <v>0</v>
      </c>
      <c r="I37" s="10">
        <f>SUM(I32:I36)</f>
        <v>0</v>
      </c>
      <c r="J37" s="11"/>
      <c r="K37" s="10">
        <f>SUM(K32:K36)</f>
        <v>0</v>
      </c>
      <c r="L37" s="10">
        <f>SUM(L32:L36)</f>
        <v>0</v>
      </c>
      <c r="M37" s="10">
        <f>SUM(M32:M36)</f>
        <v>0</v>
      </c>
      <c r="N37" s="10">
        <f>SUM(N32:N36)</f>
        <v>0</v>
      </c>
      <c r="O37" s="30"/>
      <c r="P37" s="126">
        <f>SUM(P32:P36)</f>
        <v>0</v>
      </c>
      <c r="Q37" s="12"/>
      <c r="R37" s="18"/>
    </row>
    <row r="38" spans="2:18" ht="20.149999999999999" customHeight="1" x14ac:dyDescent="0.25">
      <c r="B38" s="18"/>
      <c r="C38" s="292" t="s">
        <v>108</v>
      </c>
      <c r="D38" s="292"/>
      <c r="E38" s="25"/>
      <c r="F38" s="285"/>
      <c r="G38" s="286"/>
      <c r="H38" s="286"/>
      <c r="I38" s="287"/>
      <c r="J38" s="26"/>
      <c r="K38" s="285"/>
      <c r="L38" s="286"/>
      <c r="M38" s="286"/>
      <c r="N38" s="287"/>
      <c r="O38" s="25"/>
      <c r="P38" s="55"/>
      <c r="Q38" s="27"/>
      <c r="R38" s="18"/>
    </row>
    <row r="39" spans="2:18" ht="20.149999999999999" customHeight="1" x14ac:dyDescent="0.25">
      <c r="B39" s="18"/>
      <c r="C39" s="288"/>
      <c r="D39" s="288"/>
      <c r="E39" s="28"/>
      <c r="F39" s="13"/>
      <c r="G39" s="13"/>
      <c r="H39" s="13"/>
      <c r="I39" s="8">
        <f>SUM(F39:H39)</f>
        <v>0</v>
      </c>
      <c r="J39" s="35"/>
      <c r="K39" s="13"/>
      <c r="L39" s="13"/>
      <c r="M39" s="13"/>
      <c r="N39" s="8">
        <f t="shared" ref="N39:N43" si="7">SUM(K39:M39)</f>
        <v>0</v>
      </c>
      <c r="O39" s="28"/>
      <c r="P39" s="127">
        <f>F39-K39</f>
        <v>0</v>
      </c>
      <c r="Q39" s="12"/>
      <c r="R39" s="18"/>
    </row>
    <row r="40" spans="2:18" ht="20.149999999999999" customHeight="1" x14ac:dyDescent="0.25">
      <c r="B40" s="18"/>
      <c r="C40" s="288"/>
      <c r="D40" s="288"/>
      <c r="E40" s="28"/>
      <c r="F40" s="13"/>
      <c r="G40" s="13"/>
      <c r="H40" s="13"/>
      <c r="I40" s="8">
        <f>SUM(F40:H40)</f>
        <v>0</v>
      </c>
      <c r="J40" s="35"/>
      <c r="K40" s="13"/>
      <c r="L40" s="13"/>
      <c r="M40" s="13"/>
      <c r="N40" s="8">
        <f t="shared" si="7"/>
        <v>0</v>
      </c>
      <c r="O40" s="28"/>
      <c r="P40" s="127">
        <f t="shared" ref="P40:P43" si="8">F40-K40</f>
        <v>0</v>
      </c>
      <c r="Q40" s="12"/>
      <c r="R40" s="18"/>
    </row>
    <row r="41" spans="2:18" ht="20.149999999999999" customHeight="1" x14ac:dyDescent="0.25">
      <c r="B41" s="18"/>
      <c r="C41" s="288"/>
      <c r="D41" s="288"/>
      <c r="E41" s="28"/>
      <c r="F41" s="13"/>
      <c r="G41" s="13"/>
      <c r="H41" s="13"/>
      <c r="I41" s="8">
        <f>SUM(F41:H41)</f>
        <v>0</v>
      </c>
      <c r="J41" s="35"/>
      <c r="K41" s="13"/>
      <c r="L41" s="13"/>
      <c r="M41" s="13"/>
      <c r="N41" s="8">
        <f t="shared" si="7"/>
        <v>0</v>
      </c>
      <c r="O41" s="28"/>
      <c r="P41" s="127">
        <f t="shared" si="8"/>
        <v>0</v>
      </c>
      <c r="Q41" s="12"/>
      <c r="R41" s="18"/>
    </row>
    <row r="42" spans="2:18" ht="20.149999999999999" customHeight="1" x14ac:dyDescent="0.25">
      <c r="B42" s="18"/>
      <c r="C42" s="288"/>
      <c r="D42" s="288"/>
      <c r="E42" s="28"/>
      <c r="F42" s="13"/>
      <c r="G42" s="13"/>
      <c r="H42" s="13"/>
      <c r="I42" s="8">
        <f>SUM(F42:H42)</f>
        <v>0</v>
      </c>
      <c r="J42" s="35"/>
      <c r="K42" s="13"/>
      <c r="L42" s="13"/>
      <c r="M42" s="13"/>
      <c r="N42" s="8">
        <f t="shared" si="7"/>
        <v>0</v>
      </c>
      <c r="O42" s="28"/>
      <c r="P42" s="127">
        <f t="shared" si="8"/>
        <v>0</v>
      </c>
      <c r="Q42" s="12"/>
      <c r="R42" s="18"/>
    </row>
    <row r="43" spans="2:18" ht="20.149999999999999" customHeight="1" x14ac:dyDescent="0.25">
      <c r="B43" s="18"/>
      <c r="C43" s="288"/>
      <c r="D43" s="288"/>
      <c r="E43" s="28"/>
      <c r="F43" s="13"/>
      <c r="G43" s="13"/>
      <c r="H43" s="13"/>
      <c r="I43" s="8">
        <f>SUM(F43:H43)</f>
        <v>0</v>
      </c>
      <c r="J43" s="35"/>
      <c r="K43" s="13"/>
      <c r="L43" s="13"/>
      <c r="M43" s="13"/>
      <c r="N43" s="8">
        <f t="shared" si="7"/>
        <v>0</v>
      </c>
      <c r="O43" s="28"/>
      <c r="P43" s="127">
        <f t="shared" si="8"/>
        <v>0</v>
      </c>
      <c r="Q43" s="12"/>
      <c r="R43" s="18"/>
    </row>
    <row r="44" spans="2:18" ht="20.149999999999999" customHeight="1" x14ac:dyDescent="0.25">
      <c r="B44" s="18"/>
      <c r="C44" s="289" t="s">
        <v>109</v>
      </c>
      <c r="D44" s="289"/>
      <c r="E44" s="30"/>
      <c r="F44" s="10">
        <f>SUM(F39:F43)</f>
        <v>0</v>
      </c>
      <c r="G44" s="10">
        <f>SUM(G39:G43)</f>
        <v>0</v>
      </c>
      <c r="H44" s="10">
        <f>SUM(H39:H43)</f>
        <v>0</v>
      </c>
      <c r="I44" s="10">
        <f>SUM(I39:I43)</f>
        <v>0</v>
      </c>
      <c r="J44" s="11"/>
      <c r="K44" s="10">
        <f>SUM(K39:K43)</f>
        <v>0</v>
      </c>
      <c r="L44" s="10">
        <f>SUM(L39:L43)</f>
        <v>0</v>
      </c>
      <c r="M44" s="10">
        <f>SUM(M39:M43)</f>
        <v>0</v>
      </c>
      <c r="N44" s="10">
        <f>SUM(N39:N43)</f>
        <v>0</v>
      </c>
      <c r="O44" s="30"/>
      <c r="P44" s="126">
        <f>SUM(P39:P43)</f>
        <v>0</v>
      </c>
      <c r="Q44" s="12"/>
      <c r="R44" s="18"/>
    </row>
    <row r="45" spans="2:18" ht="20.149999999999999" customHeight="1" x14ac:dyDescent="0.25">
      <c r="B45" s="18"/>
      <c r="C45" s="292" t="s">
        <v>110</v>
      </c>
      <c r="D45" s="292"/>
      <c r="E45" s="25"/>
      <c r="F45" s="285"/>
      <c r="G45" s="286"/>
      <c r="H45" s="286"/>
      <c r="I45" s="287"/>
      <c r="J45" s="26"/>
      <c r="K45" s="285"/>
      <c r="L45" s="286"/>
      <c r="M45" s="286"/>
      <c r="N45" s="287"/>
      <c r="O45" s="25"/>
      <c r="P45" s="55"/>
      <c r="Q45" s="27"/>
      <c r="R45" s="18"/>
    </row>
    <row r="46" spans="2:18" ht="20.149999999999999" customHeight="1" x14ac:dyDescent="0.25">
      <c r="B46" s="18"/>
      <c r="C46" s="288"/>
      <c r="D46" s="288"/>
      <c r="E46" s="28"/>
      <c r="F46" s="7"/>
      <c r="G46" s="7"/>
      <c r="H46" s="7"/>
      <c r="I46" s="8">
        <f>SUM(F46:H46)</f>
        <v>0</v>
      </c>
      <c r="J46" s="29"/>
      <c r="K46" s="7"/>
      <c r="L46" s="7"/>
      <c r="M46" s="7"/>
      <c r="N46" s="8">
        <f t="shared" ref="N46:N50" si="9">SUM(K46:M46)</f>
        <v>0</v>
      </c>
      <c r="O46" s="28"/>
      <c r="P46" s="127">
        <f>F46-K46</f>
        <v>0</v>
      </c>
      <c r="Q46" s="12"/>
      <c r="R46" s="18"/>
    </row>
    <row r="47" spans="2:18" ht="20.149999999999999" customHeight="1" x14ac:dyDescent="0.25">
      <c r="B47" s="18"/>
      <c r="C47" s="288"/>
      <c r="D47" s="288"/>
      <c r="E47" s="28"/>
      <c r="F47" s="7"/>
      <c r="G47" s="7"/>
      <c r="H47" s="7"/>
      <c r="I47" s="8">
        <f t="shared" ref="I47:I50" si="10">SUM(F47:H47)</f>
        <v>0</v>
      </c>
      <c r="J47" s="29"/>
      <c r="K47" s="7"/>
      <c r="L47" s="7"/>
      <c r="M47" s="7"/>
      <c r="N47" s="8">
        <f t="shared" si="9"/>
        <v>0</v>
      </c>
      <c r="O47" s="28"/>
      <c r="P47" s="127">
        <f t="shared" ref="P47:P50" si="11">F47-K47</f>
        <v>0</v>
      </c>
      <c r="Q47" s="12"/>
      <c r="R47" s="18"/>
    </row>
    <row r="48" spans="2:18" ht="20.149999999999999" customHeight="1" x14ac:dyDescent="0.25">
      <c r="B48" s="18"/>
      <c r="C48" s="288"/>
      <c r="D48" s="288"/>
      <c r="E48" s="28"/>
      <c r="F48" s="7"/>
      <c r="G48" s="7"/>
      <c r="H48" s="7"/>
      <c r="I48" s="8">
        <f t="shared" si="10"/>
        <v>0</v>
      </c>
      <c r="J48" s="29"/>
      <c r="K48" s="7"/>
      <c r="L48" s="7"/>
      <c r="M48" s="7"/>
      <c r="N48" s="8">
        <f t="shared" si="9"/>
        <v>0</v>
      </c>
      <c r="O48" s="28"/>
      <c r="P48" s="127">
        <f t="shared" si="11"/>
        <v>0</v>
      </c>
      <c r="Q48" s="12"/>
      <c r="R48" s="18"/>
    </row>
    <row r="49" spans="2:18" ht="20.149999999999999" customHeight="1" x14ac:dyDescent="0.25">
      <c r="B49" s="18"/>
      <c r="C49" s="288"/>
      <c r="D49" s="288"/>
      <c r="E49" s="28"/>
      <c r="F49" s="7"/>
      <c r="G49" s="7"/>
      <c r="H49" s="7"/>
      <c r="I49" s="8">
        <f t="shared" si="10"/>
        <v>0</v>
      </c>
      <c r="J49" s="29"/>
      <c r="K49" s="7"/>
      <c r="L49" s="7"/>
      <c r="M49" s="7"/>
      <c r="N49" s="8">
        <f t="shared" si="9"/>
        <v>0</v>
      </c>
      <c r="O49" s="28"/>
      <c r="P49" s="127">
        <f t="shared" si="11"/>
        <v>0</v>
      </c>
      <c r="Q49" s="12"/>
      <c r="R49" s="18"/>
    </row>
    <row r="50" spans="2:18" ht="20.149999999999999" customHeight="1" x14ac:dyDescent="0.25">
      <c r="B50" s="18"/>
      <c r="C50" s="288"/>
      <c r="D50" s="288"/>
      <c r="E50" s="28"/>
      <c r="F50" s="7"/>
      <c r="G50" s="7"/>
      <c r="H50" s="7"/>
      <c r="I50" s="8">
        <f t="shared" si="10"/>
        <v>0</v>
      </c>
      <c r="J50" s="29"/>
      <c r="K50" s="7"/>
      <c r="L50" s="7"/>
      <c r="M50" s="7"/>
      <c r="N50" s="8">
        <f t="shared" si="9"/>
        <v>0</v>
      </c>
      <c r="O50" s="28"/>
      <c r="P50" s="127">
        <f t="shared" si="11"/>
        <v>0</v>
      </c>
      <c r="Q50" s="12"/>
      <c r="R50" s="18"/>
    </row>
    <row r="51" spans="2:18" ht="20.149999999999999" customHeight="1" x14ac:dyDescent="0.25">
      <c r="B51" s="18"/>
      <c r="C51" s="289" t="s">
        <v>111</v>
      </c>
      <c r="D51" s="289"/>
      <c r="E51" s="30"/>
      <c r="F51" s="10">
        <f>SUM(F46:F50)</f>
        <v>0</v>
      </c>
      <c r="G51" s="10">
        <f>SUM(G46:G50)</f>
        <v>0</v>
      </c>
      <c r="H51" s="10">
        <f>SUM(H46:H50)</f>
        <v>0</v>
      </c>
      <c r="I51" s="10">
        <f>SUM(I46:I50)</f>
        <v>0</v>
      </c>
      <c r="J51" s="11"/>
      <c r="K51" s="10">
        <f>SUM(K46:K50)</f>
        <v>0</v>
      </c>
      <c r="L51" s="10">
        <f>SUM(L46:L50)</f>
        <v>0</v>
      </c>
      <c r="M51" s="10">
        <f>SUM(M46:M50)</f>
        <v>0</v>
      </c>
      <c r="N51" s="10">
        <f>SUM(N46:N50)</f>
        <v>0</v>
      </c>
      <c r="O51" s="30"/>
      <c r="P51" s="126">
        <f>SUM(P46:P50)</f>
        <v>0</v>
      </c>
      <c r="Q51" s="12"/>
      <c r="R51" s="18"/>
    </row>
    <row r="52" spans="2:18" ht="20.149999999999999" customHeight="1" x14ac:dyDescent="0.25">
      <c r="B52" s="18"/>
      <c r="C52" s="292" t="s">
        <v>112</v>
      </c>
      <c r="D52" s="292"/>
      <c r="E52" s="25"/>
      <c r="F52" s="285"/>
      <c r="G52" s="286"/>
      <c r="H52" s="286"/>
      <c r="I52" s="287"/>
      <c r="J52" s="26"/>
      <c r="K52" s="285"/>
      <c r="L52" s="286"/>
      <c r="M52" s="286"/>
      <c r="N52" s="287"/>
      <c r="O52" s="25"/>
      <c r="P52" s="55"/>
      <c r="Q52" s="27"/>
      <c r="R52" s="18"/>
    </row>
    <row r="53" spans="2:18" ht="20.149999999999999" customHeight="1" x14ac:dyDescent="0.25">
      <c r="B53" s="18"/>
      <c r="C53" s="288"/>
      <c r="D53" s="288"/>
      <c r="E53" s="31"/>
      <c r="F53" s="13"/>
      <c r="G53" s="13"/>
      <c r="H53" s="13"/>
      <c r="I53" s="8">
        <f t="shared" ref="I53:I57" si="12">SUM(F53:H53)</f>
        <v>0</v>
      </c>
      <c r="J53" s="35"/>
      <c r="K53" s="13"/>
      <c r="L53" s="13"/>
      <c r="M53" s="13"/>
      <c r="N53" s="8">
        <f t="shared" ref="N53:N57" si="13">SUM(K53:M53)</f>
        <v>0</v>
      </c>
      <c r="O53" s="31"/>
      <c r="P53" s="127">
        <f>F53-K53</f>
        <v>0</v>
      </c>
      <c r="Q53" s="12"/>
      <c r="R53" s="18"/>
    </row>
    <row r="54" spans="2:18" ht="20.149999999999999" customHeight="1" x14ac:dyDescent="0.25">
      <c r="B54" s="18"/>
      <c r="C54" s="288"/>
      <c r="D54" s="288"/>
      <c r="E54" s="31"/>
      <c r="F54" s="13"/>
      <c r="G54" s="13"/>
      <c r="H54" s="13"/>
      <c r="I54" s="8">
        <f t="shared" si="12"/>
        <v>0</v>
      </c>
      <c r="J54" s="35"/>
      <c r="K54" s="13"/>
      <c r="L54" s="13"/>
      <c r="M54" s="13"/>
      <c r="N54" s="8">
        <f t="shared" si="13"/>
        <v>0</v>
      </c>
      <c r="O54" s="31"/>
      <c r="P54" s="127">
        <f t="shared" ref="P54:P57" si="14">F54-K54</f>
        <v>0</v>
      </c>
      <c r="Q54" s="12"/>
      <c r="R54" s="18"/>
    </row>
    <row r="55" spans="2:18" ht="20.149999999999999" customHeight="1" x14ac:dyDescent="0.25">
      <c r="B55" s="18"/>
      <c r="C55" s="288"/>
      <c r="D55" s="288"/>
      <c r="E55" s="31"/>
      <c r="F55" s="13"/>
      <c r="G55" s="13"/>
      <c r="H55" s="13"/>
      <c r="I55" s="8">
        <f t="shared" si="12"/>
        <v>0</v>
      </c>
      <c r="J55" s="35"/>
      <c r="K55" s="13"/>
      <c r="L55" s="13"/>
      <c r="M55" s="13"/>
      <c r="N55" s="8">
        <f t="shared" si="13"/>
        <v>0</v>
      </c>
      <c r="O55" s="31"/>
      <c r="P55" s="127">
        <f t="shared" si="14"/>
        <v>0</v>
      </c>
      <c r="Q55" s="12"/>
      <c r="R55" s="18"/>
    </row>
    <row r="56" spans="2:18" ht="20.149999999999999" customHeight="1" x14ac:dyDescent="0.25">
      <c r="B56" s="18"/>
      <c r="C56" s="288"/>
      <c r="D56" s="288"/>
      <c r="E56" s="31"/>
      <c r="F56" s="13"/>
      <c r="G56" s="13"/>
      <c r="H56" s="13"/>
      <c r="I56" s="8">
        <f>SUM(F56:H56)</f>
        <v>0</v>
      </c>
      <c r="J56" s="35"/>
      <c r="K56" s="13"/>
      <c r="L56" s="13"/>
      <c r="M56" s="13"/>
      <c r="N56" s="8">
        <f t="shared" si="13"/>
        <v>0</v>
      </c>
      <c r="O56" s="31"/>
      <c r="P56" s="127">
        <f t="shared" si="14"/>
        <v>0</v>
      </c>
      <c r="Q56" s="12"/>
      <c r="R56" s="18"/>
    </row>
    <row r="57" spans="2:18" ht="20.149999999999999" customHeight="1" x14ac:dyDescent="0.25">
      <c r="B57" s="18"/>
      <c r="C57" s="288"/>
      <c r="D57" s="288"/>
      <c r="E57" s="31"/>
      <c r="F57" s="13"/>
      <c r="G57" s="13"/>
      <c r="H57" s="13"/>
      <c r="I57" s="8">
        <f t="shared" si="12"/>
        <v>0</v>
      </c>
      <c r="J57" s="35"/>
      <c r="K57" s="13"/>
      <c r="L57" s="13"/>
      <c r="M57" s="13"/>
      <c r="N57" s="8">
        <f t="shared" si="13"/>
        <v>0</v>
      </c>
      <c r="O57" s="31"/>
      <c r="P57" s="127">
        <f t="shared" si="14"/>
        <v>0</v>
      </c>
      <c r="Q57" s="12"/>
      <c r="R57" s="18"/>
    </row>
    <row r="58" spans="2:18" ht="20.149999999999999" customHeight="1" x14ac:dyDescent="0.25">
      <c r="B58" s="18"/>
      <c r="C58" s="289" t="s">
        <v>113</v>
      </c>
      <c r="D58" s="289"/>
      <c r="E58" s="30"/>
      <c r="F58" s="10">
        <f>SUM(F53:F57)</f>
        <v>0</v>
      </c>
      <c r="G58" s="10">
        <f>SUM(G53:G57)</f>
        <v>0</v>
      </c>
      <c r="H58" s="10">
        <f>SUM(H53:H57)</f>
        <v>0</v>
      </c>
      <c r="I58" s="10">
        <f>SUM(I53:I57)</f>
        <v>0</v>
      </c>
      <c r="J58" s="11"/>
      <c r="K58" s="10">
        <f>SUM(K53:K57)</f>
        <v>0</v>
      </c>
      <c r="L58" s="10">
        <f>SUM(L53:L57)</f>
        <v>0</v>
      </c>
      <c r="M58" s="10">
        <f>SUM(M53:M57)</f>
        <v>0</v>
      </c>
      <c r="N58" s="10">
        <f>SUM(N53:N57)</f>
        <v>0</v>
      </c>
      <c r="O58" s="30"/>
      <c r="P58" s="126">
        <f>SUM(P53:P57)</f>
        <v>0</v>
      </c>
      <c r="Q58" s="12"/>
      <c r="R58" s="18"/>
    </row>
    <row r="59" spans="2:18" ht="20.149999999999999" customHeight="1" x14ac:dyDescent="0.25">
      <c r="B59" s="18"/>
      <c r="C59" s="292" t="s">
        <v>114</v>
      </c>
      <c r="D59" s="292"/>
      <c r="E59" s="25"/>
      <c r="F59" s="285"/>
      <c r="G59" s="286"/>
      <c r="H59" s="286"/>
      <c r="I59" s="287"/>
      <c r="J59" s="26"/>
      <c r="K59" s="285"/>
      <c r="L59" s="286"/>
      <c r="M59" s="286"/>
      <c r="N59" s="287"/>
      <c r="O59" s="25"/>
      <c r="P59" s="55"/>
      <c r="Q59" s="27"/>
      <c r="R59" s="18"/>
    </row>
    <row r="60" spans="2:18" ht="20.149999999999999" customHeight="1" x14ac:dyDescent="0.25">
      <c r="B60" s="18"/>
      <c r="C60" s="288"/>
      <c r="D60" s="288"/>
      <c r="E60" s="31"/>
      <c r="F60" s="7"/>
      <c r="G60" s="7"/>
      <c r="H60" s="7"/>
      <c r="I60" s="8">
        <f t="shared" ref="I60:I64" si="15">SUM(F60:H60)</f>
        <v>0</v>
      </c>
      <c r="J60" s="29"/>
      <c r="K60" s="7"/>
      <c r="L60" s="7"/>
      <c r="M60" s="7"/>
      <c r="N60" s="8">
        <f t="shared" ref="N60:N64" si="16">SUM(K60:M60)</f>
        <v>0</v>
      </c>
      <c r="O60" s="31"/>
      <c r="P60" s="127">
        <f>F60-K60</f>
        <v>0</v>
      </c>
      <c r="Q60" s="12"/>
      <c r="R60" s="18"/>
    </row>
    <row r="61" spans="2:18" ht="20.149999999999999" customHeight="1" x14ac:dyDescent="0.25">
      <c r="B61" s="18"/>
      <c r="C61" s="288"/>
      <c r="D61" s="288"/>
      <c r="E61" s="31"/>
      <c r="F61" s="7"/>
      <c r="G61" s="7"/>
      <c r="H61" s="7"/>
      <c r="I61" s="8">
        <f t="shared" si="15"/>
        <v>0</v>
      </c>
      <c r="J61" s="29"/>
      <c r="K61" s="7"/>
      <c r="L61" s="7"/>
      <c r="M61" s="7"/>
      <c r="N61" s="8">
        <f t="shared" si="16"/>
        <v>0</v>
      </c>
      <c r="O61" s="31"/>
      <c r="P61" s="127">
        <f t="shared" ref="P61:P64" si="17">F61-K61</f>
        <v>0</v>
      </c>
      <c r="Q61" s="12"/>
      <c r="R61" s="18"/>
    </row>
    <row r="62" spans="2:18" ht="20.149999999999999" customHeight="1" x14ac:dyDescent="0.25">
      <c r="B62" s="18"/>
      <c r="C62" s="288"/>
      <c r="D62" s="288"/>
      <c r="E62" s="31"/>
      <c r="F62" s="7"/>
      <c r="G62" s="7"/>
      <c r="H62" s="7"/>
      <c r="I62" s="8">
        <f t="shared" si="15"/>
        <v>0</v>
      </c>
      <c r="J62" s="29"/>
      <c r="K62" s="7"/>
      <c r="L62" s="7"/>
      <c r="M62" s="7"/>
      <c r="N62" s="8">
        <f t="shared" si="16"/>
        <v>0</v>
      </c>
      <c r="O62" s="31"/>
      <c r="P62" s="127">
        <f t="shared" si="17"/>
        <v>0</v>
      </c>
      <c r="Q62" s="12"/>
      <c r="R62" s="18"/>
    </row>
    <row r="63" spans="2:18" ht="20.149999999999999" customHeight="1" x14ac:dyDescent="0.25">
      <c r="B63" s="18"/>
      <c r="C63" s="288"/>
      <c r="D63" s="288"/>
      <c r="E63" s="31"/>
      <c r="F63" s="7"/>
      <c r="G63" s="7"/>
      <c r="H63" s="7"/>
      <c r="I63" s="8">
        <f t="shared" si="15"/>
        <v>0</v>
      </c>
      <c r="J63" s="29"/>
      <c r="K63" s="7"/>
      <c r="L63" s="7"/>
      <c r="M63" s="7"/>
      <c r="N63" s="8">
        <f t="shared" si="16"/>
        <v>0</v>
      </c>
      <c r="O63" s="31"/>
      <c r="P63" s="127">
        <f t="shared" si="17"/>
        <v>0</v>
      </c>
      <c r="Q63" s="12"/>
      <c r="R63" s="18"/>
    </row>
    <row r="64" spans="2:18" ht="20.149999999999999" customHeight="1" x14ac:dyDescent="0.25">
      <c r="B64" s="18"/>
      <c r="C64" s="288"/>
      <c r="D64" s="288"/>
      <c r="E64" s="31"/>
      <c r="F64" s="7"/>
      <c r="G64" s="7"/>
      <c r="H64" s="7"/>
      <c r="I64" s="8">
        <f t="shared" si="15"/>
        <v>0</v>
      </c>
      <c r="J64" s="29"/>
      <c r="K64" s="7"/>
      <c r="L64" s="7"/>
      <c r="M64" s="7"/>
      <c r="N64" s="8">
        <f t="shared" si="16"/>
        <v>0</v>
      </c>
      <c r="O64" s="31"/>
      <c r="P64" s="127">
        <f t="shared" si="17"/>
        <v>0</v>
      </c>
      <c r="Q64" s="12"/>
      <c r="R64" s="18"/>
    </row>
    <row r="65" spans="2:20" ht="20.149999999999999" customHeight="1" x14ac:dyDescent="0.25">
      <c r="B65" s="18"/>
      <c r="C65" s="289" t="s">
        <v>115</v>
      </c>
      <c r="D65" s="289"/>
      <c r="E65" s="30"/>
      <c r="F65" s="10">
        <f>SUM(F60:F64)</f>
        <v>0</v>
      </c>
      <c r="G65" s="10">
        <f>SUM(G60:G64)</f>
        <v>0</v>
      </c>
      <c r="H65" s="10">
        <f>SUM(H60:H64)</f>
        <v>0</v>
      </c>
      <c r="I65" s="10">
        <f>SUM(I60:I64)</f>
        <v>0</v>
      </c>
      <c r="J65" s="11"/>
      <c r="K65" s="10">
        <f>SUM(K60:K64)</f>
        <v>0</v>
      </c>
      <c r="L65" s="10">
        <f>SUM(L60:L64)</f>
        <v>0</v>
      </c>
      <c r="M65" s="10">
        <f>SUM(M60:M64)</f>
        <v>0</v>
      </c>
      <c r="N65" s="10">
        <f>SUM(N60:N64)</f>
        <v>0</v>
      </c>
      <c r="O65" s="30"/>
      <c r="P65" s="126">
        <f>SUM(P60:P64)</f>
        <v>0</v>
      </c>
      <c r="Q65" s="12"/>
      <c r="R65" s="18"/>
    </row>
    <row r="66" spans="2:20" s="130" customFormat="1" ht="20.149999999999999" customHeight="1" x14ac:dyDescent="0.35">
      <c r="B66" s="36"/>
      <c r="C66" s="290" t="s">
        <v>116</v>
      </c>
      <c r="D66" s="290"/>
      <c r="E66" s="30"/>
      <c r="F66" s="14">
        <f>F16+F23+F30+F37+F44+F51+F58+F65</f>
        <v>0</v>
      </c>
      <c r="G66" s="14">
        <f>G16+G23+G30+G37+G44+G51+G58+G65</f>
        <v>0</v>
      </c>
      <c r="H66" s="14">
        <f>H16+H23+H30+H37+H44+H51+H58+H65</f>
        <v>0</v>
      </c>
      <c r="I66" s="14">
        <f>I16+I23+I30+I37+I44+I51+I58+I65</f>
        <v>0</v>
      </c>
      <c r="J66" s="11"/>
      <c r="K66" s="14">
        <f>K16+K23+K30+K37+K44+K51+K58+K65</f>
        <v>0</v>
      </c>
      <c r="L66" s="14">
        <f>L16+L23+L30+L37+L44+L51+L58+L65</f>
        <v>0</v>
      </c>
      <c r="M66" s="14">
        <f>M16+M23+M30+M37+M44+M51+M58+M65</f>
        <v>0</v>
      </c>
      <c r="N66" s="14">
        <f>N16+N23+N30+N37+N44+N51+N58+N65</f>
        <v>0</v>
      </c>
      <c r="O66" s="30"/>
      <c r="P66" s="14">
        <f>P16+P23+P30+P37+P44+P51+P58+P65</f>
        <v>0</v>
      </c>
      <c r="Q66" s="12"/>
      <c r="R66" s="36"/>
    </row>
    <row r="67" spans="2:20" ht="21" customHeight="1" x14ac:dyDescent="0.25">
      <c r="B67" s="18"/>
      <c r="C67" s="298" t="s">
        <v>117</v>
      </c>
      <c r="D67" s="299"/>
      <c r="E67" s="28"/>
      <c r="F67" s="303"/>
      <c r="G67" s="303"/>
      <c r="H67" s="303"/>
      <c r="I67" s="305">
        <f>SUM(F67:H67)</f>
        <v>0</v>
      </c>
      <c r="J67" s="29"/>
      <c r="K67" s="303"/>
      <c r="L67" s="303"/>
      <c r="M67" s="303"/>
      <c r="N67" s="305">
        <f>SUM(K67:M67)</f>
        <v>0</v>
      </c>
      <c r="O67" s="28"/>
      <c r="P67" s="301">
        <f>SUM(L67:N67)</f>
        <v>0</v>
      </c>
      <c r="Q67" s="296"/>
      <c r="R67" s="18"/>
    </row>
    <row r="68" spans="2:20" ht="31.5" customHeight="1" x14ac:dyDescent="0.25">
      <c r="B68" s="18"/>
      <c r="C68" s="300" t="str">
        <f>"Maximum pour le financement IRCM - 
15 % du total des dépenses financées par l'IRCM : "&amp;(0.15*K66)&amp;" $"</f>
        <v>Maximum pour le financement IRCM - 
15 % du total des dépenses financées par l'IRCM : 0 $</v>
      </c>
      <c r="D68" s="300"/>
      <c r="E68" s="28"/>
      <c r="F68" s="304"/>
      <c r="G68" s="304"/>
      <c r="H68" s="304"/>
      <c r="I68" s="306"/>
      <c r="J68" s="29"/>
      <c r="K68" s="304"/>
      <c r="L68" s="304"/>
      <c r="M68" s="304"/>
      <c r="N68" s="306"/>
      <c r="O68" s="28"/>
      <c r="P68" s="302"/>
      <c r="Q68" s="297"/>
      <c r="R68" s="18"/>
    </row>
    <row r="69" spans="2:20" s="130" customFormat="1" ht="20.149999999999999" customHeight="1" x14ac:dyDescent="0.35">
      <c r="B69" s="36"/>
      <c r="C69" s="314" t="s">
        <v>118</v>
      </c>
      <c r="D69" s="314"/>
      <c r="E69" s="37"/>
      <c r="F69" s="15">
        <f>F66+F67</f>
        <v>0</v>
      </c>
      <c r="G69" s="15">
        <f t="shared" ref="G69:I69" si="18">G66+G67</f>
        <v>0</v>
      </c>
      <c r="H69" s="15">
        <f t="shared" si="18"/>
        <v>0</v>
      </c>
      <c r="I69" s="15">
        <f t="shared" si="18"/>
        <v>0</v>
      </c>
      <c r="J69" s="16"/>
      <c r="K69" s="15">
        <f>K66+K67</f>
        <v>0</v>
      </c>
      <c r="L69" s="15">
        <f t="shared" ref="L69:N69" si="19">L66+L67</f>
        <v>0</v>
      </c>
      <c r="M69" s="15">
        <f t="shared" si="19"/>
        <v>0</v>
      </c>
      <c r="N69" s="15">
        <f t="shared" si="19"/>
        <v>0</v>
      </c>
      <c r="O69" s="37"/>
      <c r="P69" s="15">
        <f t="shared" ref="P69" si="20">P66+P67</f>
        <v>0</v>
      </c>
      <c r="Q69" s="12"/>
      <c r="R69" s="36"/>
    </row>
    <row r="70" spans="2:20" ht="20.149999999999999" hidden="1" customHeight="1" x14ac:dyDescent="0.25">
      <c r="B70" s="18"/>
      <c r="C70" s="323"/>
      <c r="D70" s="323"/>
      <c r="E70" s="4"/>
      <c r="F70" s="4" t="e">
        <f>F69/I69</f>
        <v>#DIV/0!</v>
      </c>
      <c r="G70" s="4" t="e">
        <f>G69/I69</f>
        <v>#DIV/0!</v>
      </c>
      <c r="H70" s="4" t="e">
        <f>H69/I69</f>
        <v>#DIV/0!</v>
      </c>
      <c r="I70" s="4"/>
      <c r="J70" s="4"/>
      <c r="K70" s="4" t="e">
        <f>K69/N69</f>
        <v>#DIV/0!</v>
      </c>
      <c r="L70" s="4" t="e">
        <f>L69/N69</f>
        <v>#DIV/0!</v>
      </c>
      <c r="M70" s="4" t="e">
        <f>M69/N69</f>
        <v>#DIV/0!</v>
      </c>
      <c r="N70" s="4"/>
      <c r="O70" s="4"/>
      <c r="P70" s="4"/>
      <c r="Q70" s="4"/>
      <c r="R70" s="18"/>
    </row>
    <row r="71" spans="2:20" ht="20.149999999999999" customHeight="1" x14ac:dyDescent="0.25">
      <c r="B71" s="18"/>
      <c r="C71" s="292" t="s">
        <v>119</v>
      </c>
      <c r="D71" s="292"/>
      <c r="E71" s="4"/>
      <c r="F71" s="38">
        <f>IFERROR(F70,0)</f>
        <v>0</v>
      </c>
      <c r="G71" s="38">
        <f>IFERROR(G70,0)</f>
        <v>0</v>
      </c>
      <c r="H71" s="38">
        <f>IFERROR(H70,0)</f>
        <v>0</v>
      </c>
      <c r="I71" s="38">
        <f>SUM(F71:H71)</f>
        <v>0</v>
      </c>
      <c r="J71" s="4"/>
      <c r="K71" s="38">
        <f>IFERROR(K70,0)</f>
        <v>0</v>
      </c>
      <c r="L71" s="38">
        <f>IFERROR(L70,0)</f>
        <v>0</v>
      </c>
      <c r="M71" s="38">
        <f>IFERROR(M70,0)</f>
        <v>0</v>
      </c>
      <c r="N71" s="38">
        <f>SUM(K71:M71)</f>
        <v>0</v>
      </c>
      <c r="O71" s="4"/>
      <c r="P71" s="38">
        <f>SUM(L71:N71)</f>
        <v>0</v>
      </c>
      <c r="Q71" s="12"/>
      <c r="R71" s="18"/>
    </row>
    <row r="72" spans="2:20" ht="20.149999999999999" customHeight="1" x14ac:dyDescent="0.25">
      <c r="B72" s="18"/>
      <c r="C72" s="18"/>
      <c r="D72" s="5"/>
      <c r="E72" s="5"/>
      <c r="F72" s="5"/>
      <c r="G72" s="5"/>
      <c r="H72" s="5"/>
      <c r="I72" s="5"/>
      <c r="J72" s="5"/>
      <c r="K72" s="5"/>
      <c r="L72" s="5"/>
      <c r="M72" s="5"/>
      <c r="N72" s="5"/>
      <c r="O72" s="18"/>
      <c r="P72" s="5"/>
      <c r="Q72" s="39"/>
      <c r="R72" s="18"/>
    </row>
    <row r="73" spans="2:20" ht="30" customHeight="1" x14ac:dyDescent="0.25">
      <c r="B73" s="18"/>
      <c r="C73" s="124" t="s">
        <v>120</v>
      </c>
      <c r="D73" s="141">
        <f>F69</f>
        <v>0</v>
      </c>
      <c r="E73" s="5"/>
      <c r="F73" s="315" t="s">
        <v>121</v>
      </c>
      <c r="G73" s="315"/>
      <c r="H73" s="315"/>
      <c r="I73" s="315"/>
      <c r="J73" s="315"/>
      <c r="K73" s="315"/>
      <c r="L73" s="315"/>
      <c r="M73" s="315"/>
      <c r="N73" s="315"/>
      <c r="O73" s="315"/>
      <c r="P73" s="315"/>
      <c r="Q73" s="315"/>
      <c r="R73" s="18"/>
    </row>
    <row r="74" spans="2:20" ht="10" customHeight="1" x14ac:dyDescent="0.25">
      <c r="B74" s="18"/>
      <c r="C74" s="124"/>
      <c r="D74" s="6"/>
      <c r="E74" s="5"/>
      <c r="F74" s="5"/>
      <c r="G74" s="5"/>
      <c r="H74" s="5"/>
      <c r="I74" s="5"/>
      <c r="J74" s="5"/>
      <c r="K74" s="5"/>
      <c r="L74" s="5"/>
      <c r="M74" s="5"/>
      <c r="N74" s="5"/>
      <c r="O74" s="5"/>
      <c r="P74" s="5"/>
      <c r="Q74" s="5"/>
      <c r="R74" s="18"/>
    </row>
    <row r="75" spans="2:20" ht="30" customHeight="1" x14ac:dyDescent="0.25">
      <c r="B75" s="18"/>
      <c r="C75" s="125" t="s">
        <v>311</v>
      </c>
      <c r="D75" s="141">
        <v>0</v>
      </c>
      <c r="E75" s="5"/>
      <c r="F75" s="331"/>
      <c r="G75" s="331"/>
      <c r="H75" s="331"/>
      <c r="I75" s="331"/>
      <c r="J75" s="151"/>
      <c r="K75" s="331"/>
      <c r="L75" s="331"/>
      <c r="M75" s="331"/>
      <c r="N75" s="331"/>
      <c r="O75" s="331"/>
      <c r="P75" s="331"/>
      <c r="Q75" s="147"/>
      <c r="R75" s="151"/>
      <c r="S75" s="152"/>
      <c r="T75" s="152"/>
    </row>
    <row r="76" spans="2:20" ht="10" customHeight="1" x14ac:dyDescent="0.25">
      <c r="B76" s="18"/>
      <c r="C76" s="124"/>
      <c r="D76" s="6"/>
      <c r="E76" s="5"/>
      <c r="F76" s="151"/>
      <c r="G76" s="151"/>
      <c r="H76" s="151"/>
      <c r="I76" s="151"/>
      <c r="J76" s="151"/>
      <c r="K76" s="151"/>
      <c r="L76" s="149"/>
      <c r="M76" s="151"/>
      <c r="N76" s="151"/>
      <c r="O76" s="149"/>
      <c r="P76" s="151"/>
      <c r="Q76" s="151"/>
      <c r="R76" s="151"/>
      <c r="S76" s="152"/>
      <c r="T76" s="152"/>
    </row>
    <row r="77" spans="2:20" ht="30" customHeight="1" x14ac:dyDescent="0.25">
      <c r="B77" s="18"/>
      <c r="C77" s="125" t="s">
        <v>122</v>
      </c>
      <c r="D77" s="141">
        <f>K69</f>
        <v>0</v>
      </c>
      <c r="E77" s="5"/>
      <c r="F77" s="329" t="s">
        <v>80</v>
      </c>
      <c r="G77" s="330"/>
      <c r="H77" s="330"/>
      <c r="I77" s="330"/>
      <c r="J77" s="151"/>
      <c r="K77" s="160" t="s">
        <v>81</v>
      </c>
      <c r="L77" s="149"/>
      <c r="M77" s="151"/>
      <c r="N77" s="151"/>
      <c r="O77" s="149"/>
      <c r="P77" s="151"/>
      <c r="Q77" s="153"/>
      <c r="R77" s="151"/>
      <c r="S77" s="152"/>
      <c r="T77" s="152"/>
    </row>
    <row r="78" spans="2:20" ht="30" customHeight="1" x14ac:dyDescent="0.3">
      <c r="B78" s="18"/>
      <c r="C78" s="124"/>
      <c r="D78" s="6"/>
      <c r="E78" s="5"/>
      <c r="F78" s="331"/>
      <c r="G78" s="331"/>
      <c r="H78" s="331"/>
      <c r="I78" s="150"/>
      <c r="J78" s="154"/>
      <c r="K78" s="333" t="s">
        <v>83</v>
      </c>
      <c r="L78" s="333"/>
      <c r="M78" s="333"/>
      <c r="N78" s="333"/>
      <c r="O78" s="333"/>
      <c r="P78" s="333"/>
      <c r="Q78" s="333"/>
      <c r="R78" s="156"/>
      <c r="S78" s="152"/>
      <c r="T78" s="152"/>
    </row>
    <row r="79" spans="2:20" ht="10" customHeight="1" x14ac:dyDescent="0.25">
      <c r="B79" s="18"/>
      <c r="C79" s="328" t="s">
        <v>123</v>
      </c>
      <c r="D79" s="325">
        <f>MIN(D73,D77)-D75</f>
        <v>0</v>
      </c>
      <c r="E79" s="5"/>
      <c r="F79" s="151"/>
      <c r="G79" s="151"/>
      <c r="H79" s="151"/>
      <c r="I79" s="157"/>
      <c r="J79" s="157"/>
      <c r="K79" s="18"/>
      <c r="L79" s="18"/>
      <c r="M79" s="18"/>
      <c r="N79" s="18"/>
      <c r="O79" s="18"/>
      <c r="P79" s="18"/>
      <c r="Q79" s="155"/>
      <c r="R79" s="155"/>
      <c r="S79" s="152"/>
      <c r="T79" s="152"/>
    </row>
    <row r="80" spans="2:20" ht="30" customHeight="1" x14ac:dyDescent="0.25">
      <c r="B80" s="18"/>
      <c r="C80" s="328"/>
      <c r="D80" s="326"/>
      <c r="E80" s="5"/>
      <c r="F80" s="334" t="s">
        <v>124</v>
      </c>
      <c r="G80" s="334"/>
      <c r="H80" s="334"/>
      <c r="I80" s="157"/>
      <c r="J80" s="157"/>
      <c r="K80" s="332" t="s">
        <v>84</v>
      </c>
      <c r="L80" s="332"/>
      <c r="M80" s="332"/>
      <c r="N80" s="332"/>
      <c r="O80" s="332"/>
      <c r="P80" s="332"/>
      <c r="Q80" s="155"/>
      <c r="R80" s="155"/>
      <c r="S80" s="152"/>
      <c r="T80" s="152"/>
    </row>
    <row r="81" spans="2:18" ht="42" customHeight="1" x14ac:dyDescent="0.25">
      <c r="B81" s="18"/>
      <c r="C81" s="328"/>
      <c r="D81" s="327"/>
      <c r="E81" s="5"/>
      <c r="F81" s="140"/>
      <c r="G81" s="18"/>
      <c r="H81" s="18"/>
      <c r="I81" s="18"/>
      <c r="J81" s="18"/>
      <c r="K81" s="148"/>
      <c r="L81" s="148"/>
      <c r="M81" s="18"/>
      <c r="N81" s="18"/>
      <c r="O81" s="18"/>
      <c r="P81" s="18"/>
      <c r="Q81" s="18"/>
      <c r="R81" s="18"/>
    </row>
    <row r="82" spans="2:18" ht="36" customHeight="1" x14ac:dyDescent="0.25">
      <c r="B82" s="18"/>
      <c r="C82" s="18"/>
      <c r="D82" s="18"/>
      <c r="E82" s="5"/>
      <c r="F82" s="18"/>
      <c r="G82" s="158"/>
      <c r="H82" s="158"/>
      <c r="I82" s="158"/>
      <c r="J82" s="158"/>
      <c r="K82" s="159" t="s">
        <v>125</v>
      </c>
      <c r="L82" s="307" t="s">
        <v>86</v>
      </c>
      <c r="M82" s="308"/>
      <c r="N82" s="308"/>
      <c r="O82" s="18"/>
      <c r="P82" s="18"/>
      <c r="Q82" s="18"/>
      <c r="R82" s="18"/>
    </row>
    <row r="83" spans="2:18" x14ac:dyDescent="0.25">
      <c r="B83" s="18"/>
      <c r="C83" s="18"/>
      <c r="D83" s="18"/>
      <c r="E83" s="18"/>
      <c r="F83" s="18"/>
      <c r="G83" s="18"/>
      <c r="H83" s="18"/>
      <c r="I83" s="18"/>
      <c r="J83" s="18"/>
      <c r="K83" s="18"/>
      <c r="L83" s="18"/>
      <c r="M83" s="18"/>
      <c r="N83" s="18"/>
      <c r="O83" s="18"/>
      <c r="P83" s="18"/>
      <c r="Q83" s="18"/>
      <c r="R83" s="18"/>
    </row>
    <row r="86" spans="2:18" hidden="1" x14ac:dyDescent="0.25">
      <c r="C86" s="129" t="b">
        <v>0</v>
      </c>
    </row>
  </sheetData>
  <sheetProtection insertRows="0" selectLockedCells="1"/>
  <mergeCells count="108">
    <mergeCell ref="D79:D81"/>
    <mergeCell ref="C79:C81"/>
    <mergeCell ref="F77:I77"/>
    <mergeCell ref="F75:I75"/>
    <mergeCell ref="K75:P75"/>
    <mergeCell ref="K80:P80"/>
    <mergeCell ref="K78:Q78"/>
    <mergeCell ref="F78:H78"/>
    <mergeCell ref="F80:H80"/>
    <mergeCell ref="F73:Q73"/>
    <mergeCell ref="B2:R2"/>
    <mergeCell ref="B3:R3"/>
    <mergeCell ref="B4:R4"/>
    <mergeCell ref="C70:D70"/>
    <mergeCell ref="C71:D71"/>
    <mergeCell ref="F8:I8"/>
    <mergeCell ref="C20:D20"/>
    <mergeCell ref="C21:D21"/>
    <mergeCell ref="C22:D22"/>
    <mergeCell ref="C23:D23"/>
    <mergeCell ref="C24:D24"/>
    <mergeCell ref="C33:D33"/>
    <mergeCell ref="C34:D34"/>
    <mergeCell ref="C35:D35"/>
    <mergeCell ref="C36:D36"/>
    <mergeCell ref="C37:D37"/>
    <mergeCell ref="C38:D38"/>
    <mergeCell ref="C57:D57"/>
    <mergeCell ref="C51:D51"/>
    <mergeCell ref="C42:D42"/>
    <mergeCell ref="C43:D43"/>
    <mergeCell ref="C44:D44"/>
    <mergeCell ref="C45:D45"/>
    <mergeCell ref="L82:N82"/>
    <mergeCell ref="C8:D9"/>
    <mergeCell ref="C10:D10"/>
    <mergeCell ref="C11:D11"/>
    <mergeCell ref="C12:D12"/>
    <mergeCell ref="C13:D13"/>
    <mergeCell ref="C14:D14"/>
    <mergeCell ref="C15:D15"/>
    <mergeCell ref="C27:D27"/>
    <mergeCell ref="C16:D16"/>
    <mergeCell ref="C17:D17"/>
    <mergeCell ref="C18:D18"/>
    <mergeCell ref="C19:D19"/>
    <mergeCell ref="C25:D25"/>
    <mergeCell ref="C26:D26"/>
    <mergeCell ref="C39:D39"/>
    <mergeCell ref="C28:D28"/>
    <mergeCell ref="C29:D29"/>
    <mergeCell ref="C30:D30"/>
    <mergeCell ref="C31:D31"/>
    <mergeCell ref="C32:D32"/>
    <mergeCell ref="C40:D40"/>
    <mergeCell ref="C41:D41"/>
    <mergeCell ref="C69:D69"/>
    <mergeCell ref="C58:D58"/>
    <mergeCell ref="C59:D59"/>
    <mergeCell ref="C60:D60"/>
    <mergeCell ref="C61:D61"/>
    <mergeCell ref="C62:D62"/>
    <mergeCell ref="C63:D63"/>
    <mergeCell ref="C53:D53"/>
    <mergeCell ref="C54:D54"/>
    <mergeCell ref="C55:D55"/>
    <mergeCell ref="C56:D56"/>
    <mergeCell ref="C64:D64"/>
    <mergeCell ref="C65:D65"/>
    <mergeCell ref="C66:D66"/>
    <mergeCell ref="M6:Q6"/>
    <mergeCell ref="D6:I6"/>
    <mergeCell ref="C52:D52"/>
    <mergeCell ref="K8:Q8"/>
    <mergeCell ref="Q67:Q68"/>
    <mergeCell ref="C46:D46"/>
    <mergeCell ref="C47:D47"/>
    <mergeCell ref="C48:D48"/>
    <mergeCell ref="C67:D67"/>
    <mergeCell ref="C68:D68"/>
    <mergeCell ref="C49:D49"/>
    <mergeCell ref="C50:D50"/>
    <mergeCell ref="P67:P68"/>
    <mergeCell ref="L67:L68"/>
    <mergeCell ref="M67:M68"/>
    <mergeCell ref="N67:N68"/>
    <mergeCell ref="I67:I68"/>
    <mergeCell ref="H67:H68"/>
    <mergeCell ref="G67:G68"/>
    <mergeCell ref="F67:F68"/>
    <mergeCell ref="K67:K68"/>
    <mergeCell ref="K6:L6"/>
    <mergeCell ref="K45:N45"/>
    <mergeCell ref="F52:I52"/>
    <mergeCell ref="F59:I59"/>
    <mergeCell ref="K52:N52"/>
    <mergeCell ref="K59:N59"/>
    <mergeCell ref="K10:N10"/>
    <mergeCell ref="F17:I17"/>
    <mergeCell ref="K17:N17"/>
    <mergeCell ref="F24:I24"/>
    <mergeCell ref="F31:I31"/>
    <mergeCell ref="F38:I38"/>
    <mergeCell ref="K24:N24"/>
    <mergeCell ref="K31:N31"/>
    <mergeCell ref="K38:N38"/>
    <mergeCell ref="F10:I10"/>
    <mergeCell ref="F45:I45"/>
  </mergeCells>
  <conditionalFormatting sqref="D79:D80">
    <cfRule type="cellIs" dxfId="2" priority="2" operator="greaterThan">
      <formula>0</formula>
    </cfRule>
    <cfRule type="cellIs" dxfId="1" priority="3" operator="lessThan">
      <formula>0</formula>
    </cfRule>
  </conditionalFormatting>
  <conditionalFormatting sqref="K80">
    <cfRule type="expression" dxfId="0" priority="1">
      <formula>$C$86=FALSE</formula>
    </cfRule>
  </conditionalFormatting>
  <dataValidations count="2">
    <dataValidation type="whole" operator="lessThanOrEqual" allowBlank="1" showInputMessage="1" showErrorMessage="1" error="Ce montant ne doit pas dépasser 15 % du total des dépenses financées par l'IRCM (voir le montant dans la colonne de gauche)." sqref="F67:F68 K67:K68" xr:uid="{52308B67-B538-4623-B779-D3A46767BFFC}">
      <formula1>0.15*F66</formula1>
    </dataValidation>
    <dataValidation type="date" allowBlank="1" showInputMessage="1" showErrorMessage="1" sqref="F78:G78" xr:uid="{ED1D7A1A-2268-4564-9B30-8A9043E69F49}">
      <formula1>1</formula1>
      <formula2>402051</formula2>
    </dataValidation>
  </dataValidations>
  <hyperlinks>
    <hyperlink ref="L82" r:id="rId1" xr:uid="{7E2DEECA-8F46-42AD-8E81-992E91812B44}"/>
  </hyperlinks>
  <pageMargins left="0.7" right="0.7" top="0.75" bottom="0.75" header="0.3" footer="0.3"/>
  <pageSetup paperSize="9" orientation="portrait" horizontalDpi="1200" verticalDpi="1200" r:id="rId2"/>
  <drawing r:id="rId3"/>
  <legacyDrawing r:id="rId4"/>
  <mc:AlternateContent xmlns:mc="http://schemas.openxmlformats.org/markup-compatibility/2006">
    <mc:Choice Requires="x14">
      <controls>
        <mc:AlternateContent xmlns:mc="http://schemas.openxmlformats.org/markup-compatibility/2006">
          <mc:Choice Requires="x14">
            <control shapeId="70658" r:id="rId5" name="Check Box 2">
              <controlPr locked="0" defaultSize="0" autoFill="0" autoLine="0" autoPict="0">
                <anchor moveWithCells="1">
                  <from>
                    <xdr:col>10</xdr:col>
                    <xdr:colOff>19050</xdr:colOff>
                    <xdr:row>77</xdr:row>
                    <xdr:rowOff>171450</xdr:rowOff>
                  </from>
                  <to>
                    <xdr:col>10</xdr:col>
                    <xdr:colOff>323850</xdr:colOff>
                    <xdr:row>78</xdr:row>
                    <xdr:rowOff>12700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FC7F9-F206-40F1-8E50-3E5580210814}">
  <sheetPr codeName="Feuil3"/>
  <dimension ref="B2:U74"/>
  <sheetViews>
    <sheetView workbookViewId="0">
      <selection activeCell="F17" sqref="F17"/>
    </sheetView>
  </sheetViews>
  <sheetFormatPr baseColWidth="10" defaultColWidth="10.26953125" defaultRowHeight="14.5" x14ac:dyDescent="0.35"/>
  <cols>
    <col min="1" max="1" width="10.26953125" style="43"/>
    <col min="2" max="2" width="17.1796875" style="43" bestFit="1" customWidth="1"/>
    <col min="3" max="3" width="3" style="43" bestFit="1" customWidth="1"/>
    <col min="4" max="4" width="29.7265625" style="2" bestFit="1" customWidth="1"/>
    <col min="5" max="5" width="5" style="2" customWidth="1"/>
    <col min="6" max="6" width="124" style="43" customWidth="1"/>
    <col min="7" max="7" width="5" style="43" customWidth="1"/>
    <col min="8" max="8" width="87.81640625" style="43" customWidth="1"/>
    <col min="9" max="9" width="12.1796875" style="43" customWidth="1"/>
    <col min="10" max="10" width="9.54296875" style="43" customWidth="1"/>
    <col min="11" max="11" width="131.7265625" style="43" customWidth="1"/>
    <col min="12" max="13" width="10.26953125" style="43"/>
    <col min="14" max="14" width="27.453125" style="43" customWidth="1"/>
    <col min="15" max="15" width="7.1796875" style="43" bestFit="1" customWidth="1"/>
    <col min="16" max="16" width="8.1796875" style="43" bestFit="1" customWidth="1"/>
    <col min="17" max="17" width="31.26953125" style="43" customWidth="1"/>
    <col min="18" max="18" width="9.1796875" style="43" bestFit="1" customWidth="1"/>
    <col min="19" max="19" width="7.7265625" style="43" bestFit="1" customWidth="1"/>
    <col min="20" max="20" width="9.54296875" style="43" bestFit="1" customWidth="1"/>
    <col min="21" max="21" width="6.81640625" style="43" bestFit="1" customWidth="1"/>
    <col min="22" max="16384" width="10.26953125" style="43"/>
  </cols>
  <sheetData>
    <row r="2" spans="2:21" s="41" customFormat="1" ht="29" x14ac:dyDescent="0.35">
      <c r="B2" s="41" t="s">
        <v>126</v>
      </c>
      <c r="D2" s="42" t="s">
        <v>127</v>
      </c>
      <c r="E2" s="42"/>
      <c r="F2" s="41" t="s">
        <v>128</v>
      </c>
      <c r="H2" s="41" t="s">
        <v>129</v>
      </c>
      <c r="I2" s="43"/>
      <c r="J2" s="43"/>
      <c r="K2" s="59" t="s">
        <v>130</v>
      </c>
      <c r="N2" s="43" t="s">
        <v>131</v>
      </c>
      <c r="O2" s="43" t="s">
        <v>132</v>
      </c>
      <c r="P2" s="43" t="s">
        <v>133</v>
      </c>
      <c r="Q2" s="43" t="s">
        <v>134</v>
      </c>
      <c r="R2" s="43" t="s">
        <v>135</v>
      </c>
      <c r="S2" s="43" t="s">
        <v>136</v>
      </c>
      <c r="T2" s="43" t="s">
        <v>137</v>
      </c>
      <c r="U2" s="43" t="s">
        <v>138</v>
      </c>
    </row>
    <row r="3" spans="2:21" x14ac:dyDescent="0.35">
      <c r="B3" s="44" t="s">
        <v>139</v>
      </c>
      <c r="D3" s="2" t="s">
        <v>140</v>
      </c>
      <c r="F3" s="43" t="s">
        <v>141</v>
      </c>
      <c r="H3" s="43" t="s">
        <v>11</v>
      </c>
      <c r="K3" s="43" t="s">
        <v>11</v>
      </c>
    </row>
    <row r="4" spans="2:21" x14ac:dyDescent="0.35">
      <c r="B4" s="44" t="s">
        <v>142</v>
      </c>
      <c r="D4" s="2" t="s">
        <v>143</v>
      </c>
      <c r="F4" s="43" t="s">
        <v>144</v>
      </c>
      <c r="H4" s="43" t="s">
        <v>145</v>
      </c>
      <c r="K4" s="43" t="s">
        <v>145</v>
      </c>
    </row>
    <row r="5" spans="2:21" x14ac:dyDescent="0.35">
      <c r="B5" s="44" t="s">
        <v>146</v>
      </c>
      <c r="D5" s="2" t="s">
        <v>147</v>
      </c>
      <c r="F5" s="43" t="s">
        <v>148</v>
      </c>
      <c r="H5" s="43" t="s">
        <v>149</v>
      </c>
      <c r="K5" s="43" t="s">
        <v>150</v>
      </c>
    </row>
    <row r="6" spans="2:21" x14ac:dyDescent="0.35">
      <c r="B6" s="44" t="s">
        <v>151</v>
      </c>
      <c r="D6" s="2" t="s">
        <v>152</v>
      </c>
      <c r="F6" s="43" t="s">
        <v>153</v>
      </c>
      <c r="H6" s="43" t="s">
        <v>154</v>
      </c>
      <c r="K6" s="43" t="s">
        <v>155</v>
      </c>
    </row>
    <row r="7" spans="2:21" x14ac:dyDescent="0.35">
      <c r="B7" s="44" t="s">
        <v>156</v>
      </c>
      <c r="D7" s="2" t="s">
        <v>157</v>
      </c>
      <c r="F7" s="43" t="s">
        <v>158</v>
      </c>
      <c r="H7" s="43" t="s">
        <v>159</v>
      </c>
      <c r="K7" s="43" t="s">
        <v>160</v>
      </c>
    </row>
    <row r="8" spans="2:21" x14ac:dyDescent="0.35">
      <c r="B8" s="44" t="s">
        <v>161</v>
      </c>
      <c r="D8" s="2" t="s">
        <v>162</v>
      </c>
      <c r="F8" s="43" t="s">
        <v>163</v>
      </c>
      <c r="H8" s="43" t="s">
        <v>164</v>
      </c>
      <c r="K8" s="43" t="s">
        <v>165</v>
      </c>
    </row>
    <row r="9" spans="2:21" x14ac:dyDescent="0.35">
      <c r="D9" s="2" t="s">
        <v>166</v>
      </c>
      <c r="F9" s="43" t="s">
        <v>167</v>
      </c>
      <c r="H9" s="43" t="s">
        <v>168</v>
      </c>
      <c r="K9" s="43" t="s">
        <v>169</v>
      </c>
      <c r="N9" s="41" t="s">
        <v>129</v>
      </c>
      <c r="Q9" s="59" t="s">
        <v>130</v>
      </c>
    </row>
    <row r="10" spans="2:21" x14ac:dyDescent="0.35">
      <c r="D10" s="2" t="s">
        <v>170</v>
      </c>
      <c r="F10" s="43" t="s">
        <v>171</v>
      </c>
      <c r="H10" s="43" t="s">
        <v>172</v>
      </c>
      <c r="K10" s="43" t="s">
        <v>173</v>
      </c>
      <c r="N10" s="43" t="s">
        <v>11</v>
      </c>
      <c r="Q10" s="43" t="s">
        <v>11</v>
      </c>
    </row>
    <row r="11" spans="2:21" x14ac:dyDescent="0.35">
      <c r="H11" s="43" t="s">
        <v>174</v>
      </c>
      <c r="K11" s="43" t="s">
        <v>175</v>
      </c>
      <c r="N11" s="43" t="s">
        <v>145</v>
      </c>
      <c r="Q11" s="43" t="s">
        <v>145</v>
      </c>
    </row>
    <row r="12" spans="2:21" x14ac:dyDescent="0.35">
      <c r="B12" s="41" t="s">
        <v>176</v>
      </c>
      <c r="H12" s="43" t="s">
        <v>177</v>
      </c>
      <c r="K12" s="43" t="s">
        <v>178</v>
      </c>
      <c r="N12" s="43" t="s">
        <v>149</v>
      </c>
      <c r="Q12" s="43" t="s">
        <v>150</v>
      </c>
    </row>
    <row r="13" spans="2:21" x14ac:dyDescent="0.35">
      <c r="B13" s="43" t="s">
        <v>179</v>
      </c>
      <c r="H13" s="43" t="s">
        <v>180</v>
      </c>
      <c r="K13" s="43" t="s">
        <v>181</v>
      </c>
      <c r="N13" s="43" t="s">
        <v>154</v>
      </c>
      <c r="Q13" s="43" t="s">
        <v>155</v>
      </c>
    </row>
    <row r="14" spans="2:21" x14ac:dyDescent="0.35">
      <c r="B14" s="43" t="s">
        <v>182</v>
      </c>
      <c r="H14" s="41" t="s">
        <v>183</v>
      </c>
      <c r="K14" s="43" t="s">
        <v>184</v>
      </c>
      <c r="N14" s="43" t="s">
        <v>159</v>
      </c>
      <c r="Q14" s="43" t="s">
        <v>160</v>
      </c>
    </row>
    <row r="15" spans="2:21" x14ac:dyDescent="0.35">
      <c r="B15" s="43" t="s">
        <v>185</v>
      </c>
      <c r="H15" s="43" t="s">
        <v>11</v>
      </c>
      <c r="K15" s="43" t="s">
        <v>186</v>
      </c>
      <c r="N15" s="43" t="s">
        <v>164</v>
      </c>
      <c r="Q15" s="43" t="s">
        <v>165</v>
      </c>
    </row>
    <row r="16" spans="2:21" x14ac:dyDescent="0.35">
      <c r="D16" s="45" t="s">
        <v>187</v>
      </c>
      <c r="F16" s="42" t="s">
        <v>188</v>
      </c>
      <c r="H16" s="43" t="s">
        <v>145</v>
      </c>
      <c r="K16" s="43" t="s">
        <v>189</v>
      </c>
      <c r="N16" s="43" t="s">
        <v>168</v>
      </c>
      <c r="Q16" s="43" t="s">
        <v>169</v>
      </c>
    </row>
    <row r="17" spans="2:17" x14ac:dyDescent="0.35">
      <c r="D17" s="46" t="b">
        <v>1</v>
      </c>
      <c r="F17" s="43" t="s">
        <v>11</v>
      </c>
      <c r="H17" s="43" t="s">
        <v>190</v>
      </c>
      <c r="K17" s="43" t="s">
        <v>191</v>
      </c>
      <c r="N17" s="43" t="s">
        <v>172</v>
      </c>
      <c r="Q17" s="43" t="s">
        <v>173</v>
      </c>
    </row>
    <row r="18" spans="2:17" x14ac:dyDescent="0.35">
      <c r="D18" s="3" t="b">
        <v>0</v>
      </c>
      <c r="F18" s="2" t="s">
        <v>192</v>
      </c>
      <c r="H18" s="43" t="s">
        <v>193</v>
      </c>
      <c r="N18" s="43" t="s">
        <v>174</v>
      </c>
      <c r="Q18" s="43" t="s">
        <v>175</v>
      </c>
    </row>
    <row r="19" spans="2:17" x14ac:dyDescent="0.35">
      <c r="F19" s="2" t="s">
        <v>194</v>
      </c>
      <c r="H19" s="43" t="s">
        <v>195</v>
      </c>
      <c r="N19" s="43" t="s">
        <v>177</v>
      </c>
      <c r="Q19" s="43" t="s">
        <v>178</v>
      </c>
    </row>
    <row r="20" spans="2:17" x14ac:dyDescent="0.35">
      <c r="F20" s="43" t="s">
        <v>196</v>
      </c>
      <c r="N20" s="43" t="s">
        <v>180</v>
      </c>
      <c r="Q20" s="43" t="s">
        <v>181</v>
      </c>
    </row>
    <row r="21" spans="2:17" x14ac:dyDescent="0.35">
      <c r="H21" s="41"/>
      <c r="I21" s="41"/>
      <c r="J21" s="41"/>
      <c r="K21" s="41"/>
      <c r="N21" s="41" t="s">
        <v>183</v>
      </c>
      <c r="Q21" s="43" t="s">
        <v>184</v>
      </c>
    </row>
    <row r="22" spans="2:17" x14ac:dyDescent="0.35">
      <c r="B22" s="41" t="s">
        <v>197</v>
      </c>
      <c r="C22" s="41"/>
      <c r="D22" s="42" t="s">
        <v>198</v>
      </c>
      <c r="F22" s="41" t="s">
        <v>199</v>
      </c>
      <c r="H22" s="47" t="s">
        <v>200</v>
      </c>
      <c r="I22" s="41"/>
      <c r="J22" s="41"/>
      <c r="K22" s="41" t="s">
        <v>201</v>
      </c>
      <c r="N22" s="43" t="s">
        <v>11</v>
      </c>
      <c r="Q22" s="43" t="s">
        <v>186</v>
      </c>
    </row>
    <row r="23" spans="2:17" x14ac:dyDescent="0.35">
      <c r="B23" s="43" t="s">
        <v>202</v>
      </c>
      <c r="C23" s="44" t="s">
        <v>203</v>
      </c>
      <c r="D23" s="2" t="s">
        <v>204</v>
      </c>
      <c r="F23" t="s">
        <v>205</v>
      </c>
      <c r="H23" s="43" t="s">
        <v>11</v>
      </c>
      <c r="K23" s="43" t="s">
        <v>206</v>
      </c>
      <c r="N23" s="43" t="s">
        <v>145</v>
      </c>
      <c r="Q23" s="43" t="s">
        <v>189</v>
      </c>
    </row>
    <row r="24" spans="2:17" x14ac:dyDescent="0.35">
      <c r="B24" s="43" t="s">
        <v>207</v>
      </c>
      <c r="C24" s="44" t="s">
        <v>208</v>
      </c>
      <c r="D24" s="2" t="s">
        <v>209</v>
      </c>
      <c r="F24" s="2" t="s">
        <v>210</v>
      </c>
      <c r="H24" s="43" t="s">
        <v>211</v>
      </c>
      <c r="I24" s="43" t="str">
        <f t="shared" ref="I24:I44" si="0">LEFT(H24,2)</f>
        <v>01</v>
      </c>
      <c r="K24" s="43" t="s">
        <v>212</v>
      </c>
      <c r="N24" s="43" t="s">
        <v>190</v>
      </c>
      <c r="Q24" s="43" t="s">
        <v>191</v>
      </c>
    </row>
    <row r="25" spans="2:17" x14ac:dyDescent="0.35">
      <c r="B25" s="43" t="s">
        <v>213</v>
      </c>
      <c r="C25" s="44" t="s">
        <v>214</v>
      </c>
      <c r="D25" s="2" t="s">
        <v>215</v>
      </c>
      <c r="F25" s="2" t="s">
        <v>216</v>
      </c>
      <c r="H25" s="43" t="s">
        <v>217</v>
      </c>
      <c r="I25" s="43" t="str">
        <f t="shared" si="0"/>
        <v>02</v>
      </c>
      <c r="K25" s="43" t="s">
        <v>218</v>
      </c>
      <c r="N25" s="43" t="s">
        <v>193</v>
      </c>
    </row>
    <row r="26" spans="2:17" x14ac:dyDescent="0.35">
      <c r="B26" s="43" t="s">
        <v>219</v>
      </c>
      <c r="C26" s="44" t="s">
        <v>220</v>
      </c>
      <c r="D26" s="2" t="s">
        <v>221</v>
      </c>
      <c r="F26" s="2" t="s">
        <v>222</v>
      </c>
      <c r="H26" s="43" t="s">
        <v>223</v>
      </c>
      <c r="I26" s="43" t="str">
        <f t="shared" si="0"/>
        <v>03</v>
      </c>
      <c r="K26" s="43" t="s">
        <v>224</v>
      </c>
      <c r="N26" s="43" t="s">
        <v>195</v>
      </c>
    </row>
    <row r="27" spans="2:17" x14ac:dyDescent="0.35">
      <c r="B27" s="43" t="s">
        <v>225</v>
      </c>
      <c r="C27" s="44" t="s">
        <v>226</v>
      </c>
      <c r="D27" s="2" t="s">
        <v>135</v>
      </c>
      <c r="F27" s="2" t="s">
        <v>227</v>
      </c>
      <c r="H27" s="43" t="s">
        <v>228</v>
      </c>
      <c r="I27" s="43" t="str">
        <f t="shared" si="0"/>
        <v>04</v>
      </c>
      <c r="K27" s="43" t="s">
        <v>229</v>
      </c>
    </row>
    <row r="28" spans="2:17" x14ac:dyDescent="0.35">
      <c r="B28" s="43" t="s">
        <v>230</v>
      </c>
      <c r="C28" s="44" t="s">
        <v>231</v>
      </c>
      <c r="D28" s="2" t="s">
        <v>136</v>
      </c>
      <c r="H28" s="43" t="s">
        <v>232</v>
      </c>
      <c r="I28" s="43" t="str">
        <f t="shared" si="0"/>
        <v>05</v>
      </c>
      <c r="K28" s="43" t="s">
        <v>233</v>
      </c>
    </row>
    <row r="29" spans="2:17" x14ac:dyDescent="0.35">
      <c r="B29" s="43" t="s">
        <v>234</v>
      </c>
      <c r="C29" s="44" t="s">
        <v>235</v>
      </c>
      <c r="D29" s="2" t="s">
        <v>137</v>
      </c>
      <c r="H29" s="43" t="s">
        <v>236</v>
      </c>
      <c r="I29" s="43" t="str">
        <f t="shared" si="0"/>
        <v>06</v>
      </c>
      <c r="K29" s="43" t="s">
        <v>237</v>
      </c>
    </row>
    <row r="30" spans="2:17" x14ac:dyDescent="0.35">
      <c r="B30" s="43" t="s">
        <v>238</v>
      </c>
      <c r="C30" s="44" t="s">
        <v>239</v>
      </c>
      <c r="D30" s="2" t="s">
        <v>138</v>
      </c>
      <c r="H30" s="1" t="s">
        <v>240</v>
      </c>
      <c r="I30" s="43" t="str">
        <f t="shared" si="0"/>
        <v>07</v>
      </c>
      <c r="K30" s="43" t="s">
        <v>241</v>
      </c>
    </row>
    <row r="31" spans="2:17" x14ac:dyDescent="0.35">
      <c r="B31" s="43" t="s">
        <v>242</v>
      </c>
      <c r="C31" s="44" t="s">
        <v>243</v>
      </c>
      <c r="H31" s="43" t="s">
        <v>244</v>
      </c>
      <c r="I31" s="43" t="str">
        <f t="shared" si="0"/>
        <v>08</v>
      </c>
      <c r="K31" s="43" t="s">
        <v>245</v>
      </c>
      <c r="N31" s="56" t="s">
        <v>246</v>
      </c>
    </row>
    <row r="32" spans="2:17" x14ac:dyDescent="0.35">
      <c r="B32" s="43" t="s">
        <v>247</v>
      </c>
      <c r="C32" s="44" t="s">
        <v>248</v>
      </c>
      <c r="H32" s="43" t="s">
        <v>249</v>
      </c>
      <c r="I32" s="43" t="str">
        <f t="shared" si="0"/>
        <v>09</v>
      </c>
      <c r="K32" s="43" t="s">
        <v>250</v>
      </c>
      <c r="N32" t="s">
        <v>11</v>
      </c>
    </row>
    <row r="33" spans="2:14" x14ac:dyDescent="0.35">
      <c r="B33" s="43" t="s">
        <v>251</v>
      </c>
      <c r="C33" s="43" t="s">
        <v>252</v>
      </c>
      <c r="H33" s="43" t="s">
        <v>253</v>
      </c>
      <c r="I33" s="43" t="str">
        <f t="shared" si="0"/>
        <v>10</v>
      </c>
      <c r="K33" s="43" t="s">
        <v>254</v>
      </c>
      <c r="N33" t="s">
        <v>255</v>
      </c>
    </row>
    <row r="34" spans="2:14" x14ac:dyDescent="0.35">
      <c r="B34" s="43" t="s">
        <v>256</v>
      </c>
      <c r="C34" s="43" t="s">
        <v>257</v>
      </c>
      <c r="H34" s="43" t="s">
        <v>258</v>
      </c>
      <c r="I34" s="43" t="str">
        <f t="shared" si="0"/>
        <v>11</v>
      </c>
      <c r="K34" s="43" t="s">
        <v>259</v>
      </c>
      <c r="N34" t="s">
        <v>260</v>
      </c>
    </row>
    <row r="35" spans="2:14" x14ac:dyDescent="0.35">
      <c r="B35" s="43" t="s">
        <v>261</v>
      </c>
      <c r="C35" s="43" t="s">
        <v>262</v>
      </c>
      <c r="H35" s="43" t="s">
        <v>263</v>
      </c>
      <c r="I35" s="43" t="str">
        <f t="shared" si="0"/>
        <v>12</v>
      </c>
      <c r="N35" t="s">
        <v>264</v>
      </c>
    </row>
    <row r="36" spans="2:14" x14ac:dyDescent="0.35">
      <c r="H36" s="43" t="s">
        <v>265</v>
      </c>
      <c r="I36" s="43" t="str">
        <f t="shared" si="0"/>
        <v>13</v>
      </c>
      <c r="N36" t="s">
        <v>266</v>
      </c>
    </row>
    <row r="37" spans="2:14" x14ac:dyDescent="0.35">
      <c r="H37" s="43" t="s">
        <v>267</v>
      </c>
      <c r="I37" s="43" t="str">
        <f t="shared" si="0"/>
        <v>14</v>
      </c>
      <c r="K37" s="58"/>
      <c r="N37"/>
    </row>
    <row r="38" spans="2:14" x14ac:dyDescent="0.35">
      <c r="H38" s="43" t="s">
        <v>268</v>
      </c>
      <c r="I38" s="43" t="str">
        <f t="shared" si="0"/>
        <v>15</v>
      </c>
      <c r="K38" s="58"/>
      <c r="N38" s="57"/>
    </row>
    <row r="39" spans="2:14" x14ac:dyDescent="0.35">
      <c r="H39" s="43" t="s">
        <v>269</v>
      </c>
      <c r="I39" s="43" t="str">
        <f t="shared" si="0"/>
        <v>16</v>
      </c>
      <c r="K39" s="58"/>
    </row>
    <row r="40" spans="2:14" ht="23.5" x14ac:dyDescent="0.35">
      <c r="C40" s="48"/>
      <c r="H40" s="43" t="s">
        <v>270</v>
      </c>
      <c r="I40" s="43" t="str">
        <f t="shared" si="0"/>
        <v>17</v>
      </c>
      <c r="K40" s="58"/>
      <c r="N40"/>
    </row>
    <row r="41" spans="2:14" ht="23.5" x14ac:dyDescent="0.35">
      <c r="C41" s="49"/>
      <c r="H41" s="43" t="s">
        <v>271</v>
      </c>
      <c r="I41" s="43" t="str">
        <f t="shared" si="0"/>
        <v>18</v>
      </c>
      <c r="K41" s="58"/>
      <c r="N41" s="57"/>
    </row>
    <row r="42" spans="2:14" ht="23.5" x14ac:dyDescent="0.35">
      <c r="B42" s="6" t="s">
        <v>272</v>
      </c>
      <c r="C42" s="50"/>
      <c r="F42" s="6" t="s">
        <v>273</v>
      </c>
      <c r="H42" s="43" t="s">
        <v>274</v>
      </c>
      <c r="I42" s="43" t="str">
        <f t="shared" si="0"/>
        <v>19</v>
      </c>
      <c r="K42" s="58"/>
      <c r="N42"/>
    </row>
    <row r="43" spans="2:14" x14ac:dyDescent="0.35">
      <c r="B43" s="5"/>
      <c r="F43" s="5"/>
      <c r="H43" s="1" t="s">
        <v>275</v>
      </c>
      <c r="I43" s="43" t="str">
        <f t="shared" si="0"/>
        <v>20</v>
      </c>
      <c r="K43" s="58"/>
    </row>
    <row r="44" spans="2:14" x14ac:dyDescent="0.25">
      <c r="B44" s="4" t="s">
        <v>276</v>
      </c>
      <c r="F44" s="5" t="s">
        <v>277</v>
      </c>
      <c r="H44" s="43" t="s">
        <v>278</v>
      </c>
      <c r="I44" s="43" t="str">
        <f t="shared" si="0"/>
        <v>21</v>
      </c>
      <c r="K44" s="58"/>
    </row>
    <row r="45" spans="2:14" x14ac:dyDescent="0.25">
      <c r="B45" s="4" t="s">
        <v>279</v>
      </c>
      <c r="D45" s="51"/>
      <c r="F45" s="5" t="s">
        <v>280</v>
      </c>
      <c r="K45" s="58"/>
    </row>
    <row r="46" spans="2:14" x14ac:dyDescent="0.25">
      <c r="B46" s="4" t="s">
        <v>281</v>
      </c>
      <c r="D46" s="52"/>
      <c r="F46" s="5" t="s">
        <v>282</v>
      </c>
      <c r="H46" s="47" t="s">
        <v>283</v>
      </c>
      <c r="K46" s="58"/>
    </row>
    <row r="47" spans="2:14" x14ac:dyDescent="0.25">
      <c r="B47" s="5" t="s">
        <v>284</v>
      </c>
      <c r="D47" s="52"/>
      <c r="F47" s="5" t="s">
        <v>285</v>
      </c>
      <c r="H47" s="43" t="s">
        <v>211</v>
      </c>
    </row>
    <row r="48" spans="2:14" x14ac:dyDescent="0.25">
      <c r="D48" s="52"/>
      <c r="F48" s="5" t="s">
        <v>286</v>
      </c>
      <c r="H48" s="43" t="s">
        <v>217</v>
      </c>
    </row>
    <row r="49" spans="2:8" x14ac:dyDescent="0.25">
      <c r="D49" s="52"/>
      <c r="F49" s="5" t="s">
        <v>287</v>
      </c>
      <c r="H49" s="43" t="s">
        <v>223</v>
      </c>
    </row>
    <row r="50" spans="2:8" x14ac:dyDescent="0.25">
      <c r="D50" s="53"/>
      <c r="F50" s="5" t="s">
        <v>284</v>
      </c>
      <c r="H50" s="43" t="s">
        <v>228</v>
      </c>
    </row>
    <row r="51" spans="2:8" x14ac:dyDescent="0.35">
      <c r="D51" s="52"/>
      <c r="H51" s="43" t="s">
        <v>232</v>
      </c>
    </row>
    <row r="52" spans="2:8" x14ac:dyDescent="0.35">
      <c r="B52" s="42"/>
      <c r="D52" s="52"/>
      <c r="H52" s="43" t="s">
        <v>288</v>
      </c>
    </row>
    <row r="53" spans="2:8" x14ac:dyDescent="0.35">
      <c r="B53" s="52"/>
      <c r="H53" s="1" t="s">
        <v>289</v>
      </c>
    </row>
    <row r="54" spans="2:8" x14ac:dyDescent="0.35">
      <c r="B54" s="56" t="s">
        <v>290</v>
      </c>
      <c r="H54" s="43" t="s">
        <v>244</v>
      </c>
    </row>
    <row r="55" spans="2:8" x14ac:dyDescent="0.35">
      <c r="B55" s="43" t="s">
        <v>11</v>
      </c>
      <c r="H55" s="43" t="s">
        <v>249</v>
      </c>
    </row>
    <row r="56" spans="2:8" x14ac:dyDescent="0.35">
      <c r="B56" s="43" t="s">
        <v>291</v>
      </c>
      <c r="C56" s="2"/>
      <c r="H56" s="43" t="s">
        <v>253</v>
      </c>
    </row>
    <row r="57" spans="2:8" x14ac:dyDescent="0.35">
      <c r="B57" s="43" t="s">
        <v>292</v>
      </c>
      <c r="C57" s="2"/>
      <c r="F57" s="57" t="s">
        <v>293</v>
      </c>
      <c r="H57" s="43" t="s">
        <v>258</v>
      </c>
    </row>
    <row r="58" spans="2:8" x14ac:dyDescent="0.35">
      <c r="B58" s="43" t="s">
        <v>294</v>
      </c>
      <c r="C58" s="2"/>
      <c r="F58" s="43" t="s">
        <v>11</v>
      </c>
      <c r="H58" s="43" t="s">
        <v>263</v>
      </c>
    </row>
    <row r="59" spans="2:8" x14ac:dyDescent="0.35">
      <c r="B59" s="43" t="s">
        <v>295</v>
      </c>
      <c r="C59" s="2"/>
      <c r="F59" t="s">
        <v>296</v>
      </c>
      <c r="H59" s="43" t="s">
        <v>265</v>
      </c>
    </row>
    <row r="60" spans="2:8" x14ac:dyDescent="0.35">
      <c r="B60" s="40"/>
      <c r="C60" s="2"/>
      <c r="F60" t="s">
        <v>297</v>
      </c>
      <c r="H60" s="43" t="s">
        <v>267</v>
      </c>
    </row>
    <row r="61" spans="2:8" x14ac:dyDescent="0.35">
      <c r="B61" s="54"/>
      <c r="C61" s="2"/>
      <c r="F61" t="s">
        <v>298</v>
      </c>
      <c r="H61" s="43" t="s">
        <v>268</v>
      </c>
    </row>
    <row r="62" spans="2:8" x14ac:dyDescent="0.35">
      <c r="B62" s="40"/>
      <c r="C62" s="2"/>
      <c r="F62" t="s">
        <v>130</v>
      </c>
      <c r="H62" s="43" t="s">
        <v>299</v>
      </c>
    </row>
    <row r="63" spans="2:8" x14ac:dyDescent="0.35">
      <c r="F63" t="s">
        <v>300</v>
      </c>
      <c r="H63" s="43" t="s">
        <v>270</v>
      </c>
    </row>
    <row r="64" spans="2:8" x14ac:dyDescent="0.35">
      <c r="F64" t="s">
        <v>301</v>
      </c>
      <c r="H64" s="43" t="s">
        <v>271</v>
      </c>
    </row>
    <row r="65" spans="6:8" x14ac:dyDescent="0.35">
      <c r="F65" t="s">
        <v>302</v>
      </c>
      <c r="H65" s="43" t="s">
        <v>303</v>
      </c>
    </row>
    <row r="66" spans="6:8" x14ac:dyDescent="0.35">
      <c r="H66" s="1" t="s">
        <v>304</v>
      </c>
    </row>
    <row r="67" spans="6:8" x14ac:dyDescent="0.35">
      <c r="H67" s="43" t="s">
        <v>278</v>
      </c>
    </row>
    <row r="69" spans="6:8" x14ac:dyDescent="0.35">
      <c r="F69" s="43" t="s">
        <v>305</v>
      </c>
    </row>
    <row r="70" spans="6:8" x14ac:dyDescent="0.35">
      <c r="F70" s="43" t="s">
        <v>11</v>
      </c>
    </row>
    <row r="71" spans="6:8" x14ac:dyDescent="0.35">
      <c r="F71" s="43" t="s">
        <v>306</v>
      </c>
    </row>
    <row r="72" spans="6:8" x14ac:dyDescent="0.35">
      <c r="F72" s="43" t="s">
        <v>39</v>
      </c>
    </row>
    <row r="73" spans="6:8" x14ac:dyDescent="0.35">
      <c r="F73" s="43" t="s">
        <v>307</v>
      </c>
    </row>
    <row r="74" spans="6:8" x14ac:dyDescent="0.35">
      <c r="F74" s="43" t="s">
        <v>308</v>
      </c>
    </row>
  </sheetData>
  <sheetProtection sheet="1" objects="1" scenario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N m s 9 W C s c p P O l A A A A 9 g A A A B I A H A B D b 2 5 m a W c v U G F j a 2 F n Z S 5 4 b W w g o h g A K K A U A A A A A A A A A A A A A A A A A A A A A A A A A A A A h Y 9 B D o I w F E S v Q r q n L d U Y Q j 4 l h q 0 k J i b G b Q M V G q G Y t l j u 5 s I j e Q U x i r p z O W / e Y u Z + v U E 2 d m 1 w k c a q X q c o w h Q F U p d 9 p X S d o s E d w x h l H L a i P I l a B p O s b T L a K k W N c + e E E O 8 9 9 g v c m 5 o w S i N y K D a 7 s p G d Q B 9 Z / Z d D p a 0 T u p S I w / 4 1 h j M c s S V e s R h T I D O E Q u m v w K a 9 z / Y H Q j 6 0 b j C S H 0 2 Y r 4 H M E c j 7 A 3 8 A U E s D B B Q A A g A I A D Z r P V g 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2 a z 1 Y K I p H u A 4 A A A A R A A A A E w A c A E Z v c m 1 1 b G F z L 1 N l Y 3 R p b 2 4 x L m 0 g o h g A K K A U A A A A A A A A A A A A A A A A A A A A A A A A A A A A K 0 5 N L s n M z 1 M I h t C G 1 g B Q S w E C L Q A U A A I A C A A 2 a z 1 Y K x y k 8 6 U A A A D 2 A A A A E g A A A A A A A A A A A A A A A A A A A A A A Q 2 9 u Z m l n L 1 B h Y 2 t h Z 2 U u e G 1 s U E s B A i 0 A F A A C A A g A N m s 9 W A / K 6 a u k A A A A 6 Q A A A B M A A A A A A A A A A A A A A A A A 8 Q A A A F t D b 2 5 0 Z W 5 0 X 1 R 5 c G V z X S 5 4 b W x Q S w E C L Q A U A A I A C A A 2 a z 1 Y 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6 x k R t E k Y y E y 8 T C X e W 8 z / r Q A A A A A C A A A A A A A Q Z g A A A A E A A C A A A A C p 7 J + f a T J K B s E D R y t 1 Z o r a D Q f j 8 L Z L d C g m m T P n q 1 j N u g A A A A A O g A A A A A I A A C A A A A B I T w n V 2 d A 1 J O 1 A Z f P z 5 N 6 t w f k e T r w k 2 B F B q 4 6 U x Y + 5 L V A A A A B n j d v u p a 3 s J l B D / F y m g N a c 0 W D 5 G G / Z s t O u w T / u M F H I I V e G Y c y j T r A W h O p f K B f V S T S / G t k A n 8 C u m k I X f F 2 9 l 3 j V 1 t V W E B H s f J u O z P s / 8 S B c 8 U A A A A D D j + L m R q V k 1 B Y 1 2 3 g a T h U C 0 S I D c p G Q g h / U g i W i 1 B M I I Z Y E n p F C M D 9 p V 9 F D H K W A f E s 4 0 X S 5 o t F y + s J 1 v j j e A E 0 q < / D a t a M a s h u p > 
</file>

<file path=customXml/item2.xml><?xml version="1.0" encoding="utf-8"?>
<ct:contentTypeSchema xmlns:ct="http://schemas.microsoft.com/office/2006/metadata/contentType" xmlns:ma="http://schemas.microsoft.com/office/2006/metadata/properties/metaAttributes" ct:_="" ma:_="" ma:contentTypeName="Document" ma:contentTypeID="0x0101005C98B6FE577E5D4B932B6A74674BC8A1" ma:contentTypeVersion="19" ma:contentTypeDescription="Crée un document." ma:contentTypeScope="" ma:versionID="d87c3391d921df7bb1b0d2135c9e68a4">
  <xsd:schema xmlns:xsd="http://www.w3.org/2001/XMLSchema" xmlns:xs="http://www.w3.org/2001/XMLSchema" xmlns:p="http://schemas.microsoft.com/office/2006/metadata/properties" xmlns:ns2="c758a313-1556-40ba-8fbb-add708f0b2a3" xmlns:ns3="a63ecebd-0c15-4827-b4e1-cd0317630bc1" targetNamespace="http://schemas.microsoft.com/office/2006/metadata/properties" ma:root="true" ma:fieldsID="c8d2bc370a57a5f404b88163d2068bc8" ns2:_="" ns3:_="">
    <xsd:import namespace="c758a313-1556-40ba-8fbb-add708f0b2a3"/>
    <xsd:import namespace="a63ecebd-0c15-4827-b4e1-cd0317630bc1"/>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58a313-1556-40ba-8fbb-add708f0b2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Balises d’images" ma:readOnly="false" ma:fieldId="{5cf76f15-5ced-4ddc-b409-7134ff3c332f}" ma:taxonomyMulti="true" ma:sspId="815b24d1-b354-46c7-a5c5-c0381cf08cb5"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3ecebd-0c15-4827-b4e1-cd0317630bc1" elementFormDefault="qualified">
    <xsd:import namespace="http://schemas.microsoft.com/office/2006/documentManagement/types"/>
    <xsd:import namespace="http://schemas.microsoft.com/office/infopath/2007/PartnerControls"/>
    <xsd:element name="SharedWithUsers" ma:index="14"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Partagé avec détails" ma:internalName="SharedWithDetails" ma:readOnly="true">
      <xsd:simpleType>
        <xsd:restriction base="dms:Note">
          <xsd:maxLength value="255"/>
        </xsd:restriction>
      </xsd:simpleType>
    </xsd:element>
    <xsd:element name="TaxCatchAll" ma:index="23" nillable="true" ma:displayName="Taxonomy Catch All Column" ma:hidden="true" ma:list="{2aac49ee-6009-47be-97dd-c741a68a8752}" ma:internalName="TaxCatchAll" ma:showField="CatchAllData" ma:web="a63ecebd-0c15-4827-b4e1-cd0317630b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a63ecebd-0c15-4827-b4e1-cd0317630bc1" xsi:nil="true"/>
    <lcf76f155ced4ddcb4097134ff3c332f xmlns="c758a313-1556-40ba-8fbb-add708f0b2a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487641F4-6BEE-48CB-87C1-4BA77C151EA5}">
  <ds:schemaRefs>
    <ds:schemaRef ds:uri="http://schemas.microsoft.com/DataMashup"/>
  </ds:schemaRefs>
</ds:datastoreItem>
</file>

<file path=customXml/itemProps2.xml><?xml version="1.0" encoding="utf-8"?>
<ds:datastoreItem xmlns:ds="http://schemas.openxmlformats.org/officeDocument/2006/customXml" ds:itemID="{D33262ED-3DE0-4149-AE03-E49C2D3D16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58a313-1556-40ba-8fbb-add708f0b2a3"/>
    <ds:schemaRef ds:uri="a63ecebd-0c15-4827-b4e1-cd0317630b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DD2A735-E75A-480C-980F-FB15C7E7D7C2}">
  <ds:schemaRefs>
    <ds:schemaRef ds:uri="http://schemas.microsoft.com/sharepoint/v3/contenttype/forms"/>
  </ds:schemaRefs>
</ds:datastoreItem>
</file>

<file path=customXml/itemProps4.xml><?xml version="1.0" encoding="utf-8"?>
<ds:datastoreItem xmlns:ds="http://schemas.openxmlformats.org/officeDocument/2006/customXml" ds:itemID="{B9791C4B-96ED-4D6D-839F-ED0F219E6AF9}">
  <ds:schemaRefs>
    <ds:schemaRef ds:uri="http://schemas.microsoft.com/office/2006/metadata/properties"/>
    <ds:schemaRef ds:uri="http://schemas.microsoft.com/office/infopath/2007/PartnerControls"/>
    <ds:schemaRef ds:uri="a63ecebd-0c15-4827-b4e1-cd0317630bc1"/>
    <ds:schemaRef ds:uri="c758a313-1556-40ba-8fbb-add708f0b2a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Rapport</vt:lpstr>
      <vt:lpstr>Budget</vt:lpstr>
      <vt:lpstr>Listes</vt:lpstr>
      <vt:lpstr>Budget!Zone_d_impression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Manon.Borgia</dc:creator>
  <cp:keywords/>
  <dc:description/>
  <cp:lastModifiedBy>Manon Borgia</cp:lastModifiedBy>
  <cp:revision/>
  <dcterms:created xsi:type="dcterms:W3CDTF">2022-11-22T21:45:58Z</dcterms:created>
  <dcterms:modified xsi:type="dcterms:W3CDTF">2025-06-18T20:50:54Z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0x0101005C98B6FE577E5D4B932B6A74674BC8A1</vt:lpwstr>
  </property>
  <property fmtid="{D5CDD505-2E9C-101B-9397-08002B2CF9AE}" pid="3" name="MediaServiceImageTags">
    <vt:lpwstr/>
  </property>
</Properties>
</file>